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Z:\Accounting\lbingaman\Local Treasurer's Workshop\Workshop Files 2019\"/>
    </mc:Choice>
  </mc:AlternateContent>
  <xr:revisionPtr revIDLastSave="0" documentId="13_ncr:1_{9CE632DE-C6CE-4B60-A872-73804F080166}" xr6:coauthVersionLast="47" xr6:coauthVersionMax="47" xr10:uidLastSave="{00000000-0000-0000-0000-000000000000}"/>
  <bookViews>
    <workbookView xWindow="19110" yWindow="0" windowWidth="19380" windowHeight="20970" tabRatio="787" xr2:uid="{00000000-000D-0000-FFFF-FFFF00000000}"/>
  </bookViews>
  <sheets>
    <sheet name="Title" sheetId="95" r:id="rId1"/>
    <sheet name="Chart of Accounts" sheetId="24" r:id="rId2"/>
    <sheet name="Receipt + Disbursement Journal" sheetId="4" r:id="rId3"/>
    <sheet name="Bank Reconcilation" sheetId="93" r:id="rId4"/>
    <sheet name="Treasurers Report" sheetId="60" r:id="rId5"/>
    <sheet name="Budget Detail" sheetId="96" r:id="rId6"/>
    <sheet name="Budget Summary" sheetId="91" r:id="rId7"/>
  </sheets>
  <definedNames>
    <definedName name="_xlnm.Print_Area" localSheetId="1">'Chart of Accounts'!$A$1:$B$18</definedName>
    <definedName name="_xlnm.Print_Area" localSheetId="2">'Receipt + Disbursement Journal'!$A$1:$Q$43</definedName>
    <definedName name="_xlnm.Print_Area" localSheetId="0">Title!$A$1:$J$38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96" l="1"/>
  <c r="E23" i="60" l="1"/>
  <c r="E40" i="93"/>
  <c r="E28" i="93"/>
  <c r="E11" i="93"/>
  <c r="M40" i="4"/>
  <c r="L40" i="4"/>
  <c r="K40" i="4"/>
  <c r="J40" i="4"/>
  <c r="I40" i="4"/>
  <c r="H40" i="4"/>
  <c r="G40" i="4"/>
  <c r="F40" i="4"/>
  <c r="E40" i="4"/>
  <c r="D40" i="4"/>
  <c r="E42" i="93" l="1"/>
  <c r="E4" i="91"/>
  <c r="B4" i="91"/>
  <c r="F4" i="96"/>
  <c r="C4" i="96"/>
  <c r="D4" i="60"/>
  <c r="B4" i="60"/>
  <c r="B3" i="96" l="1"/>
  <c r="B3" i="91" s="1"/>
  <c r="B3" i="60"/>
  <c r="E5" i="93"/>
  <c r="B5" i="93"/>
  <c r="B3" i="93"/>
  <c r="B2" i="4"/>
  <c r="O1" i="4"/>
  <c r="L1" i="4"/>
  <c r="G10" i="96"/>
  <c r="G12" i="96" s="1"/>
  <c r="D7" i="91" s="1"/>
  <c r="N7" i="4"/>
  <c r="O39" i="4"/>
  <c r="O38" i="4"/>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G86" i="96"/>
  <c r="G62" i="96"/>
  <c r="G51" i="96"/>
  <c r="G33" i="96"/>
  <c r="G97" i="96"/>
  <c r="G82" i="96"/>
  <c r="G23" i="96"/>
  <c r="G40" i="96"/>
  <c r="G41" i="96"/>
  <c r="G26" i="96" l="1"/>
  <c r="G25" i="96"/>
  <c r="D10" i="91"/>
  <c r="P7" i="4"/>
  <c r="P8" i="4" s="1"/>
  <c r="P9" i="4" s="1"/>
  <c r="P10" i="4" s="1"/>
  <c r="P11" i="4" s="1"/>
  <c r="P12" i="4" s="1"/>
  <c r="P13" i="4" s="1"/>
  <c r="G55" i="96"/>
  <c r="G54" i="96"/>
  <c r="G28" i="96" l="1"/>
  <c r="G52" i="96"/>
  <c r="G53" i="96"/>
  <c r="G56" i="96"/>
  <c r="G57" i="96"/>
  <c r="G39" i="96"/>
  <c r="G34" i="96"/>
  <c r="G35" i="96"/>
  <c r="G36" i="96"/>
  <c r="G37" i="96"/>
  <c r="G38" i="96"/>
  <c r="G88" i="96"/>
  <c r="G89" i="96"/>
  <c r="G90" i="96"/>
  <c r="G73" i="96"/>
  <c r="G74" i="96"/>
  <c r="G75" i="96"/>
  <c r="G42" i="96" l="1"/>
  <c r="G58" i="96"/>
  <c r="G87" i="96"/>
  <c r="G91" i="96" s="1"/>
  <c r="G72" i="96"/>
  <c r="G76" i="96" s="1"/>
  <c r="G63" i="96"/>
  <c r="G64" i="96"/>
  <c r="G65" i="96"/>
  <c r="G66" i="96"/>
  <c r="B22" i="60"/>
  <c r="B21" i="60"/>
  <c r="B20" i="60"/>
  <c r="B19" i="60"/>
  <c r="B18" i="60"/>
  <c r="B17" i="60"/>
  <c r="B16" i="60"/>
  <c r="B10" i="60"/>
  <c r="A10" i="60"/>
  <c r="A11" i="60"/>
  <c r="A15" i="60"/>
  <c r="A22" i="60"/>
  <c r="A21" i="60"/>
  <c r="A20" i="60"/>
  <c r="A19" i="60"/>
  <c r="A18" i="60"/>
  <c r="A17" i="60"/>
  <c r="A16" i="60"/>
  <c r="N6" i="4"/>
  <c r="P14" i="4"/>
  <c r="O6" i="4"/>
  <c r="M41" i="4" l="1"/>
  <c r="E41" i="4"/>
  <c r="G67" i="96"/>
  <c r="D13" i="91" s="1"/>
  <c r="P15" i="4"/>
  <c r="P16" i="4" s="1"/>
  <c r="P17" i="4" s="1"/>
  <c r="P18" i="4" s="1"/>
  <c r="P19" i="4" s="1"/>
  <c r="P20" i="4" s="1"/>
  <c r="P21" i="4" s="1"/>
  <c r="P22" i="4" s="1"/>
  <c r="P23" i="4" s="1"/>
  <c r="P24" i="4" s="1"/>
  <c r="P25" i="4" s="1"/>
  <c r="P26" i="4" s="1"/>
  <c r="P27" i="4" s="1"/>
  <c r="P28" i="4" s="1"/>
  <c r="P29" i="4" s="1"/>
  <c r="P30" i="4" s="1"/>
  <c r="P31" i="4" s="1"/>
  <c r="P32" i="4" s="1"/>
  <c r="P33" i="4" s="1"/>
  <c r="P34" i="4" s="1"/>
  <c r="P35" i="4" s="1"/>
  <c r="P36" i="4" s="1"/>
  <c r="P37" i="4" s="1"/>
  <c r="P38" i="4" s="1"/>
  <c r="P39" i="4" s="1"/>
  <c r="O40" i="4"/>
  <c r="E15" i="93" s="1"/>
  <c r="B15" i="60"/>
  <c r="B25" i="60" s="1"/>
  <c r="D12" i="91"/>
  <c r="B11" i="60"/>
  <c r="B12" i="60" s="1"/>
  <c r="N40" i="4"/>
  <c r="D17" i="91"/>
  <c r="D14" i="91"/>
  <c r="D16" i="91"/>
  <c r="G44" i="96"/>
  <c r="G46" i="96" s="1"/>
  <c r="O41" i="4" l="1"/>
  <c r="G99" i="96"/>
  <c r="M43" i="4"/>
  <c r="B27" i="60"/>
  <c r="E13" i="93"/>
  <c r="E17" i="93" s="1"/>
  <c r="E12" i="60" l="1"/>
  <c r="E15" i="60" s="1"/>
  <c r="D11" i="91"/>
  <c r="D15" i="91"/>
  <c r="E18" i="60" l="1"/>
  <c r="E25" i="60" s="1"/>
  <c r="E27" i="60"/>
  <c r="D18" i="91"/>
  <c r="D20"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Your User Name</author>
  </authors>
  <commentList>
    <comment ref="D11" authorId="0" shapeId="0" xr:uid="{00000000-0006-0000-0000-000001000000}">
      <text>
        <r>
          <rPr>
            <sz val="9"/>
            <color indexed="81"/>
            <rFont val="Tahoma"/>
            <family val="2"/>
          </rPr>
          <t xml:space="preserve">
Record your Local Name</t>
        </r>
      </text>
    </comment>
    <comment ref="E19" authorId="0" shapeId="0" xr:uid="{00000000-0006-0000-0000-000002000000}">
      <text>
        <r>
          <rPr>
            <sz val="9"/>
            <color indexed="81"/>
            <rFont val="Tahoma"/>
            <family val="2"/>
          </rPr>
          <t>Record the YEAR, which is the start date of the reporting period.</t>
        </r>
      </text>
    </comment>
    <comment ref="H19" authorId="0" shapeId="0" xr:uid="{00000000-0006-0000-0000-000003000000}">
      <text>
        <r>
          <rPr>
            <sz val="9"/>
            <color indexed="81"/>
            <rFont val="Tahoma"/>
            <family val="2"/>
          </rPr>
          <t>Record the YEAR, which is the end date of the reporting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 User</author>
    <author>ldeschamps</author>
  </authors>
  <commentList>
    <comment ref="E11" authorId="0" shapeId="0" xr:uid="{00000000-0006-0000-0300-000001000000}">
      <text>
        <r>
          <rPr>
            <b/>
            <sz val="9"/>
            <color indexed="81"/>
            <rFont val="Tahoma"/>
            <charset val="1"/>
          </rPr>
          <t xml:space="preserve">Opening Balance from Receipts &amp; Disbursements Journal
</t>
        </r>
        <r>
          <rPr>
            <sz val="9"/>
            <color indexed="81"/>
            <rFont val="Tahoma"/>
            <charset val="1"/>
          </rPr>
          <t xml:space="preserve">
</t>
        </r>
      </text>
    </comment>
    <comment ref="E13" authorId="0" shapeId="0" xr:uid="{00000000-0006-0000-0300-000002000000}">
      <text>
        <r>
          <rPr>
            <b/>
            <sz val="9"/>
            <color indexed="81"/>
            <rFont val="Tahoma"/>
            <charset val="1"/>
          </rPr>
          <t>Total Receipts from Receipts &amp; Disbursements Journal</t>
        </r>
        <r>
          <rPr>
            <sz val="9"/>
            <color indexed="81"/>
            <rFont val="Tahoma"/>
            <charset val="1"/>
          </rPr>
          <t xml:space="preserve">
</t>
        </r>
      </text>
    </comment>
    <comment ref="E15" authorId="0" shapeId="0" xr:uid="{00000000-0006-0000-0300-000003000000}">
      <text>
        <r>
          <rPr>
            <b/>
            <sz val="9"/>
            <color indexed="81"/>
            <rFont val="Tahoma"/>
            <charset val="1"/>
          </rPr>
          <t>Total Disbursements from Receitps &amp; Disbursements Journal</t>
        </r>
        <r>
          <rPr>
            <sz val="9"/>
            <color indexed="81"/>
            <rFont val="Tahoma"/>
            <charset val="1"/>
          </rPr>
          <t xml:space="preserve">
</t>
        </r>
      </text>
    </comment>
    <comment ref="E42" authorId="1" shapeId="0" xr:uid="{00000000-0006-0000-0300-000004000000}">
      <text>
        <r>
          <rPr>
            <sz val="10"/>
            <color indexed="81"/>
            <rFont val="Tahoma"/>
            <family val="2"/>
          </rPr>
          <t>The Receipts Journal Bank Balance must equal the Bank Balance at End of Period as shown in the Treasurer's Report to the Membership.</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Your User Name</author>
  </authors>
  <commentList>
    <comment ref="E13" authorId="0" shapeId="0" xr:uid="{00000000-0006-0000-0400-000001000000}">
      <text>
        <r>
          <rPr>
            <sz val="9"/>
            <color indexed="81"/>
            <rFont val="Tahoma"/>
            <family val="2"/>
          </rPr>
          <t>Complete only if you have investments.  Refer to the section below. Record the amount that apprears on your September 30th statement, including any interest accrued.</t>
        </r>
      </text>
    </comment>
    <comment ref="E14" authorId="0" shapeId="0" xr:uid="{00000000-0006-0000-0400-000002000000}">
      <text>
        <r>
          <rPr>
            <sz val="9"/>
            <color indexed="81"/>
            <rFont val="Tahoma"/>
            <family val="2"/>
          </rPr>
          <t>Include the value of any money is expected top be received, but not yet paid.</t>
        </r>
      </text>
    </comment>
    <comment ref="E17" authorId="0" shapeId="0" xr:uid="{00000000-0006-0000-0400-000003000000}">
      <text>
        <r>
          <rPr>
            <sz val="9"/>
            <color indexed="81"/>
            <rFont val="Tahoma"/>
            <family val="2"/>
          </rPr>
          <t>Include the value of what you expect the equipment is worth if it were to be sold. (Fair Market Value)</t>
        </r>
      </text>
    </comment>
    <comment ref="E21" authorId="0" shapeId="0" xr:uid="{00000000-0006-0000-0400-000004000000}">
      <text>
        <r>
          <rPr>
            <sz val="9"/>
            <color indexed="81"/>
            <rFont val="Tahoma"/>
            <family val="2"/>
          </rPr>
          <t>Record an amount only if you have unpaid bills at year end.</t>
        </r>
      </text>
    </comment>
  </commentList>
</comments>
</file>

<file path=xl/sharedStrings.xml><?xml version="1.0" encoding="utf-8"?>
<sst xmlns="http://schemas.openxmlformats.org/spreadsheetml/2006/main" count="211" uniqueCount="145">
  <si>
    <t>Date</t>
  </si>
  <si>
    <t>Description</t>
  </si>
  <si>
    <t>DESCRIPTION</t>
  </si>
  <si>
    <t>Other</t>
  </si>
  <si>
    <t>EXPENSES</t>
  </si>
  <si>
    <t>Operating Expenses</t>
  </si>
  <si>
    <t>BANK</t>
  </si>
  <si>
    <t>TOTAL INCOME:</t>
  </si>
  <si>
    <t>TOTAL EXPENSES:</t>
  </si>
  <si>
    <t>BANK RECONCILIATION</t>
  </si>
  <si>
    <t>Add</t>
  </si>
  <si>
    <t>Deduct</t>
  </si>
  <si>
    <t>Outstanding Cheques</t>
  </si>
  <si>
    <t>Amount</t>
  </si>
  <si>
    <t>Total of Outstanding Cheques:</t>
  </si>
  <si>
    <t xml:space="preserve">ASSETS  </t>
  </si>
  <si>
    <t>TOTAL ASSETS:</t>
  </si>
  <si>
    <t>DEBTS</t>
  </si>
  <si>
    <t>ASSETS AND DEBTS</t>
  </si>
  <si>
    <t>TOTAL DEBTS:</t>
  </si>
  <si>
    <t xml:space="preserve">INCOME </t>
  </si>
  <si>
    <t>BALANCE FOR THE YEAR:</t>
  </si>
  <si>
    <t>Financial Institution</t>
  </si>
  <si>
    <t>Maturity Date</t>
  </si>
  <si>
    <t>Date
(DD/MM/YYYY)</t>
  </si>
  <si>
    <t>Total</t>
  </si>
  <si>
    <t>Add:</t>
  </si>
  <si>
    <t>Receipts</t>
  </si>
  <si>
    <t>Expenses</t>
  </si>
  <si>
    <t>Cheque No.:</t>
  </si>
  <si>
    <t>*</t>
  </si>
  <si>
    <t>* The Balance per Books must equal the  Balance per Bank Statement at End of Period.</t>
  </si>
  <si>
    <t>Honorariums</t>
  </si>
  <si>
    <t>Income Continuance</t>
  </si>
  <si>
    <t>Public Relations</t>
  </si>
  <si>
    <t>Member Education Supports</t>
  </si>
  <si>
    <t>Travel</t>
  </si>
  <si>
    <t>Administration</t>
  </si>
  <si>
    <t>Meeting Expenses</t>
  </si>
  <si>
    <t>Any expense that doesn't fall within the other categories above.</t>
  </si>
  <si>
    <t xml:space="preserve">Fiscal Period: </t>
  </si>
  <si>
    <t>SASKATCHEWAN UNION OF NURSES</t>
  </si>
  <si>
    <t>to</t>
  </si>
  <si>
    <t>REPORTING PERIOD:</t>
  </si>
  <si>
    <t>FINANCIAL REPORTING</t>
  </si>
  <si>
    <t>Member Education</t>
  </si>
  <si>
    <t>1. Honorariums for Executives</t>
  </si>
  <si>
    <t>2. Salary Continuance</t>
  </si>
  <si>
    <t># of Shifts</t>
  </si>
  <si>
    <t>Shift Hours</t>
  </si>
  <si>
    <t>Rate</t>
  </si>
  <si>
    <t>Executive</t>
  </si>
  <si>
    <t>Members</t>
  </si>
  <si>
    <t>Description Details</t>
  </si>
  <si>
    <t># of Trips</t>
  </si>
  <si>
    <t>Km/Trip</t>
  </si>
  <si>
    <t>Description Details/Purpose</t>
  </si>
  <si>
    <t>3. Administration</t>
  </si>
  <si>
    <t># of Times</t>
  </si>
  <si>
    <t>5. Meeting Expenses</t>
  </si>
  <si>
    <t># of Events</t>
  </si>
  <si>
    <t>6. Public Relations</t>
  </si>
  <si>
    <t>7. Member Education</t>
  </si>
  <si>
    <t># of Days</t>
  </si>
  <si>
    <t>8. Other</t>
  </si>
  <si>
    <t>Secretary</t>
  </si>
  <si>
    <t>Treasurer</t>
  </si>
  <si>
    <t>FUND BALANCE:</t>
  </si>
  <si>
    <t>Please insert any additional comments in this section.  This text may be deleted.</t>
  </si>
  <si>
    <t>For the Period:</t>
  </si>
  <si>
    <t>Disbursements</t>
  </si>
  <si>
    <t>Total Expenditure Budget:</t>
  </si>
  <si>
    <t>INCOME AND EXPENSE STATEMENT</t>
  </si>
  <si>
    <t>True Bank Balance:</t>
  </si>
  <si>
    <t>Deposits not recorded in bank:</t>
  </si>
  <si>
    <t>RECEIPTS JOURNAL</t>
  </si>
  <si>
    <t>Cheque No.
or
 Receipt No.</t>
  </si>
  <si>
    <t>TOTAL RECEIPTS:</t>
  </si>
  <si>
    <t>BALANCE PER BOOKS:</t>
  </si>
  <si>
    <t>Investments:</t>
  </si>
  <si>
    <t>NET ASSET VALUE:</t>
  </si>
  <si>
    <t>Money Owing:</t>
  </si>
  <si>
    <t>Value of Equipment (at cost):</t>
  </si>
  <si>
    <t>(Make additional comments.  If everything is in order and correct, no comment is necessary.)</t>
  </si>
  <si>
    <t>REVENUE BUDGET:</t>
  </si>
  <si>
    <t>TOTAL REVEUNE BUDGET</t>
  </si>
  <si>
    <t>EXPENDITURE BUDGET:</t>
  </si>
  <si>
    <t>BUDGET SUMMARY</t>
  </si>
  <si>
    <t>Equipment:</t>
  </si>
  <si>
    <t>Estimated Value</t>
  </si>
  <si>
    <t>Purchase Date</t>
  </si>
  <si>
    <t>DISBURSEMENTS JOURAL</t>
  </si>
  <si>
    <t>Reporting For the Period:</t>
  </si>
  <si>
    <t xml:space="preserve">Reporting for the Period: </t>
  </si>
  <si>
    <t>BUDGET (Financial Details)</t>
  </si>
  <si>
    <t>Reporting Period:</t>
  </si>
  <si>
    <t xml:space="preserve">to </t>
  </si>
  <si>
    <t>To assist with completing the Receipts and Disbursements Journal.</t>
  </si>
  <si>
    <t>CHART OF ACCOUNTS</t>
  </si>
  <si>
    <t>RECEIPTS AND DISBURSEMENTS JOURNAL</t>
  </si>
  <si>
    <t>DISBURSEMENTS (EXPENSES)</t>
  </si>
  <si>
    <t>RECEIPTS (INCOME)</t>
  </si>
  <si>
    <t>4. Travel</t>
  </si>
  <si>
    <t>Cleared Bank 
(x)</t>
  </si>
  <si>
    <t>Totals:</t>
  </si>
  <si>
    <t>Profit (Loss)</t>
  </si>
  <si>
    <t>FUND BALANCE STATEMENT</t>
  </si>
  <si>
    <t>Money Receivable:</t>
  </si>
  <si>
    <t>Cash On Hand</t>
  </si>
  <si>
    <t>Benefits</t>
  </si>
  <si>
    <t>Subtotal:</t>
  </si>
  <si>
    <t>Opening Balance</t>
  </si>
  <si>
    <t>Running Balance</t>
  </si>
  <si>
    <t>Local Name:</t>
  </si>
  <si>
    <t>Dues</t>
  </si>
  <si>
    <t>LOCAL</t>
  </si>
  <si>
    <t>Local</t>
  </si>
  <si>
    <t>Local Dues</t>
  </si>
  <si>
    <t>Amount payable to Local executive members to manage the operations and affairs of the Local. Honorariums are taxable income to the recipient.</t>
  </si>
  <si>
    <t>All expenses incurred by any member of the Local (including executive) to attend educational events such as CLC, SFL, CFNU or other external educations including registration fees, lost wages, travel, accommodation or per diem costs, etc.</t>
  </si>
  <si>
    <t>LOCAL NAME:</t>
  </si>
  <si>
    <t>Monthly Dues</t>
  </si>
  <si>
    <t># of Members</t>
  </si>
  <si>
    <t>Months</t>
  </si>
  <si>
    <t>Local President</t>
  </si>
  <si>
    <t>Vice President (VP)</t>
  </si>
  <si>
    <t xml:space="preserve">  Local President</t>
  </si>
  <si>
    <t xml:space="preserve">  Vice President (VP)</t>
  </si>
  <si>
    <t xml:space="preserve">  Secretary</t>
  </si>
  <si>
    <t xml:space="preserve">  Treasurer</t>
  </si>
  <si>
    <t>All expenses incurred by members (including executive) for the purpose of conducting union business  in your Local such as accommodations, mileage, per diem costs, etc.  Do not list expenses related to members education or workshops.</t>
  </si>
  <si>
    <t>Balance per Books - Opening Balance:</t>
  </si>
  <si>
    <t>Balance per Books - Closing Balance:</t>
  </si>
  <si>
    <t>Bank Balance as per Bank Statement - at year end:</t>
  </si>
  <si>
    <t>TRUE Bank Balance as per Bank Statement - at year end:</t>
  </si>
  <si>
    <t>Number of members this local represents:</t>
  </si>
  <si>
    <t>Vacation Pay (6%)</t>
  </si>
  <si>
    <t>Estimated Employer Share of EI and CPP</t>
  </si>
  <si>
    <t>TREASURER'S REPORT</t>
  </si>
  <si>
    <t>All dues monies received by the Local from the employer.</t>
  </si>
  <si>
    <t>All other income received by the Local such as EI Rebates, interest earned on investments, grants, etc.</t>
  </si>
  <si>
    <t>Wage and benefits costs for time taken off from work by executive or members of the Local to do the work of the union. This could be local work or attending events funded by the local.  Income continuance is taxable income to the recipient.</t>
  </si>
  <si>
    <t>Expenses for office supplies such as paper, printer ink or toner,  telephone, internet, etc. and other administration costs such as bank interest charges.</t>
  </si>
  <si>
    <t>Expenses incurred to conduct general and annual meeting business of the Local such as room rentals or food.</t>
  </si>
  <si>
    <t>Expenses incurred for the benefit of the members to provide an educational, a workshop or activity to problem solve an issue, bargaining preparations and negotiations or organize a public relations campaign, etc.  Such expenses may include cost of a speaker, audio/visual equipment, room rental, or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</si>
</sst>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quot;$&quot;#,##0.00"/>
    <numFmt numFmtId="166" formatCode="yyyy"/>
    <numFmt numFmtId="167" formatCode="0.00_);\(0.00\)"/>
    <numFmt numFmtId="168" formatCode="0_);\(0\)"/>
    <numFmt numFmtId="169" formatCode="[$-1009]d\-mmm\-yy;@"/>
    <numFmt numFmtId="170" formatCode="#,##0.00_ ;[Red]\-#,##0.00\ "/>
    <numFmt numFmtId="171" formatCode="_-* #,##0_-;\-* #,##0_-;_-* &quot;-&quot;??_-;_-@_-"/>
    <numFmt numFmtId="172" formatCode="[$-F800]dddd\,\ mmmm\ dd\,\ yyyy"/>
    <numFmt numFmtId="173" formatCode="&quot;$&quot;#,##0"/>
  </numFmts>
  <fonts count="30" x14ac:knownFonts="1">
    <font>
      <sz val="10"/>
      <name val="Arial"/>
    </font>
    <font>
      <sz val="10"/>
      <name val="Arial"/>
      <family val="2"/>
    </font>
    <font>
      <sz val="12"/>
      <name val="Arial"/>
      <family val="2"/>
    </font>
    <font>
      <b/>
      <sz val="12"/>
      <name val="Arial"/>
      <family val="2"/>
    </font>
    <font>
      <sz val="16"/>
      <name val="Arial"/>
      <family val="2"/>
    </font>
    <font>
      <b/>
      <sz val="26"/>
      <name val="Arial"/>
      <family val="2"/>
    </font>
    <font>
      <sz val="8"/>
      <color indexed="81"/>
      <name val="Tahoma"/>
      <family val="2"/>
    </font>
    <font>
      <b/>
      <sz val="10"/>
      <name val="Arial"/>
      <family val="2"/>
    </font>
    <font>
      <i/>
      <sz val="12"/>
      <name val="Arial"/>
      <family val="2"/>
    </font>
    <font>
      <b/>
      <sz val="18"/>
      <name val="Arial"/>
      <family val="2"/>
    </font>
    <font>
      <b/>
      <u/>
      <sz val="12"/>
      <name val="Arial"/>
      <family val="2"/>
    </font>
    <font>
      <sz val="26"/>
      <name val="Arial"/>
      <family val="2"/>
    </font>
    <font>
      <sz val="20"/>
      <name val="Arial"/>
      <family val="2"/>
    </font>
    <font>
      <b/>
      <sz val="16"/>
      <name val="Arial"/>
      <family val="2"/>
    </font>
    <font>
      <b/>
      <sz val="11"/>
      <name val="Arial"/>
      <family val="2"/>
    </font>
    <font>
      <sz val="11"/>
      <name val="Arial"/>
      <family val="2"/>
    </font>
    <font>
      <b/>
      <sz val="14"/>
      <name val="Arial"/>
      <family val="2"/>
    </font>
    <font>
      <sz val="8"/>
      <name val="Arial"/>
      <family val="2"/>
    </font>
    <font>
      <i/>
      <sz val="10"/>
      <name val="Arial"/>
      <family val="2"/>
    </font>
    <font>
      <b/>
      <u/>
      <sz val="10"/>
      <name val="Arial"/>
      <family val="2"/>
    </font>
    <font>
      <b/>
      <u/>
      <sz val="11"/>
      <name val="Arial"/>
      <family val="2"/>
    </font>
    <font>
      <b/>
      <i/>
      <sz val="11"/>
      <color theme="9" tint="-0.499984740745262"/>
      <name val="Arial"/>
      <family val="2"/>
    </font>
    <font>
      <b/>
      <u val="singleAccounting"/>
      <sz val="11"/>
      <name val="Arial"/>
      <family val="2"/>
    </font>
    <font>
      <b/>
      <i/>
      <sz val="10"/>
      <name val="Arial"/>
      <family val="2"/>
    </font>
    <font>
      <b/>
      <i/>
      <sz val="11"/>
      <color rgb="FF00B050"/>
      <name val="Arial"/>
      <family val="2"/>
    </font>
    <font>
      <sz val="9"/>
      <color indexed="81"/>
      <name val="Tahoma"/>
      <family val="2"/>
    </font>
    <font>
      <sz val="10"/>
      <color indexed="81"/>
      <name val="Tahoma"/>
      <family val="2"/>
    </font>
    <font>
      <sz val="11"/>
      <color rgb="FF000000"/>
      <name val="Arial"/>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DFF1CB"/>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bottom style="thin">
        <color theme="0" tint="-0.249977111117893"/>
      </bottom>
      <diagonal/>
    </border>
    <border>
      <left style="hair">
        <color theme="0" tint="-0.499984740745262"/>
      </left>
      <right style="medium">
        <color theme="0" tint="-0.499984740745262"/>
      </right>
      <top/>
      <bottom style="thin">
        <color theme="0" tint="-0.249977111117893"/>
      </bottom>
      <diagonal/>
    </border>
    <border>
      <left style="medium">
        <color theme="0" tint="-0.499984740745262"/>
      </left>
      <right style="hair">
        <color theme="0" tint="-0.499984740745262"/>
      </right>
      <top/>
      <bottom/>
      <diagonal/>
    </border>
    <border>
      <left style="medium">
        <color theme="0" tint="-0.499984740745262"/>
      </left>
      <right style="hair">
        <color theme="0" tint="-0.499984740745262"/>
      </right>
      <top style="thin">
        <color theme="0" tint="-0.249977111117893"/>
      </top>
      <bottom/>
      <diagonal/>
    </border>
    <border>
      <left style="hair">
        <color theme="0" tint="-0.499984740745262"/>
      </left>
      <right style="medium">
        <color theme="0" tint="-0.499984740745262"/>
      </right>
      <top style="thin">
        <color theme="0" tint="-0.249977111117893"/>
      </top>
      <bottom style="thin">
        <color theme="0" tint="-0.249977111117893"/>
      </bottom>
      <diagonal/>
    </border>
    <border>
      <left style="medium">
        <color theme="0" tint="-0.499984740745262"/>
      </left>
      <right style="hair">
        <color theme="0" tint="-0.499984740745262"/>
      </right>
      <top style="thin">
        <color theme="0" tint="-0.249977111117893"/>
      </top>
      <bottom style="hair">
        <color theme="0" tint="-0.499984740745262"/>
      </bottom>
      <diagonal/>
    </border>
    <border>
      <left style="hair">
        <color theme="0" tint="-0.499984740745262"/>
      </left>
      <right style="medium">
        <color theme="0" tint="-0.499984740745262"/>
      </right>
      <top style="thin">
        <color theme="0" tint="-0.249977111117893"/>
      </top>
      <bottom style="hair">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style="thin">
        <color theme="0" tint="-0.249977111117893"/>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style="thin">
        <color theme="0" tint="-0.249977111117893"/>
      </right>
      <top style="medium">
        <color theme="0" tint="-0.249977111117893"/>
      </top>
      <bottom style="medium">
        <color theme="0" tint="-0.499984740745262"/>
      </bottom>
      <diagonal/>
    </border>
    <border>
      <left style="thin">
        <color theme="0" tint="-0.249977111117893"/>
      </left>
      <right style="medium">
        <color theme="0" tint="-0.499984740745262"/>
      </right>
      <top style="medium">
        <color theme="0" tint="-0.249977111117893"/>
      </top>
      <bottom style="medium">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299">
    <xf numFmtId="0" fontId="0" fillId="0" borderId="0" xfId="0"/>
    <xf numFmtId="0" fontId="2" fillId="0" borderId="0" xfId="0" applyFont="1"/>
    <xf numFmtId="165" fontId="2" fillId="0" borderId="0" xfId="2" applyFont="1" applyAlignment="1">
      <alignment horizontal="right" vertical="center"/>
    </xf>
    <xf numFmtId="0" fontId="2"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49" fontId="9" fillId="0" borderId="0" xfId="0" applyNumberFormat="1" applyFont="1" applyAlignment="1">
      <alignment horizontal="left" vertical="center"/>
    </xf>
    <xf numFmtId="49" fontId="3" fillId="0" borderId="0" xfId="0" applyNumberFormat="1" applyFont="1" applyAlignment="1">
      <alignment horizontal="left" vertical="center"/>
    </xf>
    <xf numFmtId="49" fontId="10" fillId="0" borderId="0" xfId="0" applyNumberFormat="1" applyFont="1" applyAlignment="1">
      <alignment horizontal="left" vertical="center"/>
    </xf>
    <xf numFmtId="49" fontId="3" fillId="0" borderId="0" xfId="1" applyNumberFormat="1" applyFont="1" applyAlignment="1">
      <alignment horizontal="left" vertical="center" indent="1"/>
    </xf>
    <xf numFmtId="49" fontId="3" fillId="0" borderId="0" xfId="0" applyNumberFormat="1" applyFont="1" applyAlignment="1">
      <alignment horizontal="left" vertical="center" indent="1"/>
    </xf>
    <xf numFmtId="49" fontId="2" fillId="0" borderId="0" xfId="0" applyNumberFormat="1" applyFont="1" applyAlignment="1">
      <alignment horizontal="left" vertical="top"/>
    </xf>
    <xf numFmtId="49" fontId="2" fillId="0" borderId="0" xfId="0" applyNumberFormat="1" applyFont="1" applyAlignment="1">
      <alignment horizontal="left"/>
    </xf>
    <xf numFmtId="49" fontId="3" fillId="0" borderId="0" xfId="0" applyNumberFormat="1" applyFont="1" applyAlignment="1">
      <alignment horizontal="left"/>
    </xf>
    <xf numFmtId="49" fontId="3" fillId="0" borderId="0" xfId="1" applyNumberFormat="1" applyFont="1" applyAlignment="1">
      <alignment horizontal="left" vertical="top" indent="1"/>
    </xf>
    <xf numFmtId="49" fontId="3" fillId="0" borderId="0" xfId="0" applyNumberFormat="1" applyFont="1" applyAlignment="1">
      <alignment horizontal="left" vertical="top" wrapText="1" indent="1"/>
    </xf>
    <xf numFmtId="0" fontId="1" fillId="0" borderId="0" xfId="0" applyFont="1"/>
    <xf numFmtId="0" fontId="11" fillId="0" borderId="0" xfId="0" applyFont="1"/>
    <xf numFmtId="0" fontId="7" fillId="0" borderId="0" xfId="0" applyFont="1"/>
    <xf numFmtId="0" fontId="5" fillId="0" borderId="0" xfId="0" applyFont="1"/>
    <xf numFmtId="0" fontId="1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right" vertical="center"/>
    </xf>
    <xf numFmtId="0" fontId="2" fillId="0" borderId="0" xfId="0" applyFont="1" applyAlignment="1">
      <alignment horizontal="left" vertical="center"/>
    </xf>
    <xf numFmtId="0" fontId="2" fillId="0" borderId="0" xfId="1" applyNumberFormat="1" applyFont="1" applyAlignment="1">
      <alignment horizontal="center" vertical="center" wrapText="1"/>
    </xf>
    <xf numFmtId="0" fontId="3" fillId="0" borderId="0" xfId="0" applyFont="1" applyAlignment="1">
      <alignment horizontal="right" vertical="center"/>
    </xf>
    <xf numFmtId="0" fontId="3" fillId="0" borderId="0" xfId="1" applyNumberFormat="1" applyFont="1" applyAlignment="1">
      <alignment horizontal="center" vertical="center"/>
    </xf>
    <xf numFmtId="49" fontId="3" fillId="0" borderId="0" xfId="0" applyNumberFormat="1" applyFont="1" applyAlignment="1">
      <alignment horizontal="center" vertical="center" wrapText="1"/>
    </xf>
    <xf numFmtId="165" fontId="3" fillId="0" borderId="0" xfId="0" applyNumberFormat="1" applyFont="1" applyAlignment="1">
      <alignment horizontal="center" vertical="center"/>
    </xf>
    <xf numFmtId="0" fontId="2"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top"/>
    </xf>
    <xf numFmtId="164" fontId="2" fillId="0" borderId="0" xfId="1" applyNumberFormat="1" applyFont="1" applyAlignment="1" applyProtection="1">
      <alignment horizontal="right" vertical="center"/>
      <protection locked="0"/>
    </xf>
    <xf numFmtId="0" fontId="2" fillId="0" borderId="0" xfId="0" applyFont="1" applyAlignment="1">
      <alignment horizontal="right"/>
    </xf>
    <xf numFmtId="0" fontId="3" fillId="0" borderId="0" xfId="0" applyFont="1" applyAlignment="1">
      <alignment horizontal="right"/>
    </xf>
    <xf numFmtId="171" fontId="2" fillId="0" borderId="0" xfId="1" applyNumberFormat="1" applyFont="1"/>
    <xf numFmtId="171" fontId="2" fillId="0" borderId="0" xfId="1" applyNumberFormat="1" applyFont="1" applyProtection="1">
      <protection locked="0"/>
    </xf>
    <xf numFmtId="0" fontId="7" fillId="7" borderId="6"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167" fontId="14" fillId="0" borderId="0" xfId="0" applyNumberFormat="1" applyFont="1" applyAlignment="1">
      <alignment horizontal="center" wrapText="1"/>
    </xf>
    <xf numFmtId="167" fontId="14" fillId="0" borderId="0" xfId="2" applyNumberFormat="1" applyFont="1" applyAlignment="1">
      <alignment horizontal="right" vertical="center"/>
    </xf>
    <xf numFmtId="167" fontId="15" fillId="0" borderId="0" xfId="0" applyNumberFormat="1" applyFont="1" applyAlignment="1">
      <alignment horizontal="center" vertical="center"/>
    </xf>
    <xf numFmtId="167" fontId="14" fillId="4" borderId="6" xfId="0" applyNumberFormat="1" applyFont="1" applyFill="1" applyBorder="1" applyAlignment="1">
      <alignment horizontal="left" vertical="center"/>
    </xf>
    <xf numFmtId="167" fontId="14" fillId="4" borderId="9" xfId="0" applyNumberFormat="1" applyFont="1" applyFill="1" applyBorder="1" applyAlignment="1">
      <alignment horizontal="left" vertical="center"/>
    </xf>
    <xf numFmtId="1" fontId="1" fillId="0" borderId="0" xfId="0" applyNumberFormat="1" applyFont="1"/>
    <xf numFmtId="1" fontId="7" fillId="8" borderId="6" xfId="0" applyNumberFormat="1" applyFont="1" applyFill="1" applyBorder="1" applyAlignment="1">
      <alignment horizontal="center" vertical="center" wrapText="1"/>
    </xf>
    <xf numFmtId="167" fontId="7" fillId="5" borderId="9"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9" borderId="8" xfId="0" applyFont="1" applyFill="1" applyBorder="1" applyAlignment="1">
      <alignment horizontal="center" vertical="center" wrapText="1"/>
    </xf>
    <xf numFmtId="1" fontId="15" fillId="0" borderId="0" xfId="0" applyNumberFormat="1" applyFont="1"/>
    <xf numFmtId="1" fontId="14" fillId="0" borderId="0" xfId="0" applyNumberFormat="1" applyFont="1" applyAlignment="1">
      <alignment horizontal="right"/>
    </xf>
    <xf numFmtId="167" fontId="1" fillId="0" borderId="0" xfId="0" applyNumberFormat="1" applyFont="1"/>
    <xf numFmtId="167" fontId="15" fillId="0" borderId="0" xfId="0" applyNumberFormat="1" applyFont="1"/>
    <xf numFmtId="43" fontId="15" fillId="0" borderId="0" xfId="1" applyFont="1"/>
    <xf numFmtId="169" fontId="15" fillId="0" borderId="23" xfId="0" applyNumberFormat="1" applyFont="1" applyBorder="1" applyAlignment="1" applyProtection="1">
      <alignment horizontal="center"/>
      <protection locked="0"/>
    </xf>
    <xf numFmtId="169" fontId="14" fillId="0" borderId="0" xfId="0" applyNumberFormat="1" applyFont="1" applyAlignment="1">
      <alignment horizontal="center" wrapText="1"/>
    </xf>
    <xf numFmtId="1" fontId="14" fillId="0" borderId="0" xfId="0" applyNumberFormat="1" applyFont="1"/>
    <xf numFmtId="0" fontId="19" fillId="0" borderId="0" xfId="0" applyFont="1"/>
    <xf numFmtId="0" fontId="19" fillId="0" borderId="0" xfId="0" applyFont="1" applyAlignment="1">
      <alignment horizontal="left" indent="1"/>
    </xf>
    <xf numFmtId="0" fontId="15" fillId="0" borderId="0" xfId="0" applyFont="1"/>
    <xf numFmtId="0" fontId="14" fillId="0" borderId="0" xfId="0" applyFont="1"/>
    <xf numFmtId="171" fontId="15" fillId="0" borderId="0" xfId="1" applyNumberFormat="1" applyFont="1"/>
    <xf numFmtId="0" fontId="20" fillId="0" borderId="0" xfId="0" applyFont="1"/>
    <xf numFmtId="0" fontId="15" fillId="0" borderId="0" xfId="0" applyFont="1" applyAlignment="1">
      <alignment horizontal="left" indent="1"/>
    </xf>
    <xf numFmtId="0" fontId="20" fillId="0" borderId="0" xfId="0" applyFont="1" applyAlignment="1">
      <alignment horizontal="left" indent="1"/>
    </xf>
    <xf numFmtId="0" fontId="21" fillId="0" borderId="0" xfId="0" applyFont="1"/>
    <xf numFmtId="0" fontId="14" fillId="0" borderId="0" xfId="0" applyFont="1" applyAlignment="1">
      <alignment horizontal="left" indent="1"/>
    </xf>
    <xf numFmtId="0" fontId="15" fillId="0" borderId="0" xfId="0" applyFont="1" applyAlignment="1">
      <alignment horizontal="left" wrapText="1" indent="1"/>
    </xf>
    <xf numFmtId="165" fontId="15" fillId="0" borderId="0" xfId="2" applyFont="1"/>
    <xf numFmtId="0" fontId="15" fillId="0" borderId="0" xfId="0" applyFont="1" applyAlignment="1">
      <alignment horizontal="center"/>
    </xf>
    <xf numFmtId="10" fontId="15" fillId="0" borderId="0" xfId="3" applyNumberFormat="1" applyFont="1"/>
    <xf numFmtId="0" fontId="15" fillId="0" borderId="0" xfId="0" applyFont="1" applyAlignment="1">
      <alignment wrapText="1"/>
    </xf>
    <xf numFmtId="0" fontId="14" fillId="11" borderId="0" xfId="0" applyFont="1" applyFill="1"/>
    <xf numFmtId="0" fontId="14" fillId="0" borderId="0" xfId="0" applyFont="1" applyAlignment="1">
      <alignment horizontal="left"/>
    </xf>
    <xf numFmtId="171" fontId="15" fillId="0" borderId="0" xfId="1" applyNumberFormat="1" applyFont="1" applyAlignment="1">
      <alignment horizontal="right"/>
    </xf>
    <xf numFmtId="171" fontId="14" fillId="7" borderId="30" xfId="1" applyNumberFormat="1" applyFont="1" applyFill="1" applyBorder="1" applyAlignment="1">
      <alignment horizontal="right"/>
    </xf>
    <xf numFmtId="171" fontId="14" fillId="11" borderId="30" xfId="1" applyNumberFormat="1" applyFont="1" applyFill="1" applyBorder="1" applyAlignment="1">
      <alignment horizontal="right"/>
    </xf>
    <xf numFmtId="171" fontId="20" fillId="0" borderId="0" xfId="1" applyNumberFormat="1" applyFont="1" applyAlignment="1">
      <alignment horizontal="right"/>
    </xf>
    <xf numFmtId="171" fontId="14" fillId="11" borderId="29" xfId="1" applyNumberFormat="1" applyFont="1" applyFill="1" applyBorder="1" applyAlignment="1">
      <alignment horizontal="right"/>
    </xf>
    <xf numFmtId="171" fontId="14" fillId="0" borderId="0" xfId="1" applyNumberFormat="1" applyFont="1" applyAlignment="1">
      <alignment horizontal="right"/>
    </xf>
    <xf numFmtId="0" fontId="20" fillId="0" borderId="0" xfId="0" applyFont="1" applyAlignment="1">
      <alignment horizontal="right"/>
    </xf>
    <xf numFmtId="171" fontId="22" fillId="0" borderId="0" xfId="1" applyNumberFormat="1" applyFont="1" applyAlignment="1">
      <alignment horizontal="center"/>
    </xf>
    <xf numFmtId="0" fontId="20" fillId="0" borderId="0" xfId="0" applyFont="1" applyAlignment="1">
      <alignment horizontal="left"/>
    </xf>
    <xf numFmtId="0" fontId="15" fillId="0" borderId="0" xfId="0" applyFont="1" applyAlignment="1">
      <alignment horizontal="left" indent="2"/>
    </xf>
    <xf numFmtId="0" fontId="19" fillId="0" borderId="0" xfId="0" applyFont="1" applyAlignment="1">
      <alignment horizontal="right"/>
    </xf>
    <xf numFmtId="171" fontId="19" fillId="0" borderId="0" xfId="1" applyNumberFormat="1" applyFont="1" applyAlignment="1">
      <alignment horizontal="right"/>
    </xf>
    <xf numFmtId="171" fontId="3" fillId="0" borderId="29" xfId="1" applyNumberFormat="1" applyFont="1" applyBorder="1"/>
    <xf numFmtId="167" fontId="14" fillId="0" borderId="0" xfId="0" applyNumberFormat="1" applyFont="1"/>
    <xf numFmtId="167" fontId="15" fillId="0" borderId="0" xfId="0" applyNumberFormat="1" applyFont="1" applyAlignment="1">
      <alignment horizontal="center"/>
    </xf>
    <xf numFmtId="0" fontId="15" fillId="0" borderId="0" xfId="0" applyFont="1" applyAlignment="1">
      <alignment horizontal="left"/>
    </xf>
    <xf numFmtId="167" fontId="14" fillId="0" borderId="0" xfId="0" applyNumberFormat="1" applyFont="1" applyAlignment="1">
      <alignment horizontal="center"/>
    </xf>
    <xf numFmtId="1" fontId="14" fillId="0" borderId="1" xfId="0" applyNumberFormat="1" applyFont="1" applyBorder="1" applyAlignment="1">
      <alignment horizontal="right"/>
    </xf>
    <xf numFmtId="167" fontId="15" fillId="0" borderId="10" xfId="0" applyNumberFormat="1" applyFont="1" applyBorder="1" applyAlignment="1">
      <alignment horizontal="center"/>
    </xf>
    <xf numFmtId="167" fontId="14" fillId="0" borderId="10" xfId="0" applyNumberFormat="1" applyFont="1" applyBorder="1" applyAlignment="1">
      <alignment horizontal="center"/>
    </xf>
    <xf numFmtId="0" fontId="1" fillId="0" borderId="0" xfId="0" applyFont="1" applyAlignment="1">
      <alignment horizontal="left" vertical="top"/>
    </xf>
    <xf numFmtId="0" fontId="23" fillId="0" borderId="0" xfId="0" applyFont="1" applyAlignment="1" applyProtection="1">
      <alignment vertical="top"/>
      <protection locked="0"/>
    </xf>
    <xf numFmtId="167" fontId="14" fillId="0" borderId="24" xfId="0" applyNumberFormat="1" applyFont="1" applyBorder="1" applyAlignment="1">
      <alignment horizontal="center" vertical="center"/>
    </xf>
    <xf numFmtId="167" fontId="14" fillId="0" borderId="0" xfId="0" applyNumberFormat="1" applyFont="1" applyAlignment="1">
      <alignment horizontal="center" vertical="center"/>
    </xf>
    <xf numFmtId="167" fontId="14" fillId="0" borderId="4" xfId="0" applyNumberFormat="1" applyFont="1" applyBorder="1" applyAlignment="1">
      <alignment horizontal="center" vertical="center"/>
    </xf>
    <xf numFmtId="167" fontId="14" fillId="0" borderId="15" xfId="0" applyNumberFormat="1" applyFont="1" applyBorder="1" applyAlignment="1">
      <alignment horizontal="center" vertical="center"/>
    </xf>
    <xf numFmtId="43" fontId="14" fillId="0" borderId="15" xfId="1" applyFont="1" applyBorder="1" applyAlignment="1">
      <alignment vertical="center"/>
    </xf>
    <xf numFmtId="0" fontId="15" fillId="0" borderId="16" xfId="0" applyFont="1" applyBorder="1"/>
    <xf numFmtId="0" fontId="15" fillId="0" borderId="3" xfId="0" applyFont="1" applyBorder="1"/>
    <xf numFmtId="167" fontId="14" fillId="0" borderId="2" xfId="0" applyNumberFormat="1" applyFont="1" applyBorder="1" applyAlignment="1">
      <alignment horizontal="left" vertical="center" wrapText="1"/>
    </xf>
    <xf numFmtId="167" fontId="15" fillId="0" borderId="0" xfId="0" applyNumberFormat="1" applyFont="1" applyAlignment="1">
      <alignment horizontal="left" wrapText="1"/>
    </xf>
    <xf numFmtId="43" fontId="14" fillId="0" borderId="0" xfId="1" applyFont="1" applyAlignment="1">
      <alignment vertical="center"/>
    </xf>
    <xf numFmtId="167" fontId="14" fillId="14" borderId="2" xfId="0" applyNumberFormat="1" applyFont="1" applyFill="1" applyBorder="1" applyAlignment="1">
      <alignment horizontal="center" vertical="center"/>
    </xf>
    <xf numFmtId="43" fontId="14" fillId="3" borderId="0" xfId="1" applyFont="1" applyFill="1" applyAlignment="1">
      <alignment vertical="center"/>
    </xf>
    <xf numFmtId="167" fontId="14" fillId="0" borderId="2" xfId="0" applyNumberFormat="1" applyFont="1" applyBorder="1" applyAlignment="1">
      <alignment horizontal="center" vertical="center"/>
    </xf>
    <xf numFmtId="43" fontId="14" fillId="3" borderId="29" xfId="1" applyFont="1" applyFill="1" applyBorder="1" applyAlignment="1">
      <alignment vertical="center"/>
    </xf>
    <xf numFmtId="0" fontId="15" fillId="0" borderId="3" xfId="0" applyFont="1" applyBorder="1" applyAlignment="1">
      <alignment horizontal="center"/>
    </xf>
    <xf numFmtId="167" fontId="14" fillId="0" borderId="17" xfId="0" applyNumberFormat="1" applyFont="1" applyBorder="1" applyAlignment="1">
      <alignment horizontal="center" vertical="center"/>
    </xf>
    <xf numFmtId="167" fontId="14" fillId="0" borderId="14" xfId="0" applyNumberFormat="1" applyFont="1" applyBorder="1" applyAlignment="1">
      <alignment horizontal="center" vertical="center"/>
    </xf>
    <xf numFmtId="43" fontId="14" fillId="0" borderId="14" xfId="1" applyFont="1" applyBorder="1" applyAlignment="1">
      <alignment vertical="center"/>
    </xf>
    <xf numFmtId="0" fontId="15" fillId="0" borderId="18" xfId="0" applyFont="1" applyBorder="1"/>
    <xf numFmtId="167" fontId="14" fillId="0" borderId="0" xfId="0" applyNumberFormat="1" applyFont="1" applyAlignment="1">
      <alignment horizontal="left" vertical="center"/>
    </xf>
    <xf numFmtId="0" fontId="14" fillId="0" borderId="2" xfId="1" applyNumberFormat="1" applyFont="1" applyBorder="1" applyAlignment="1">
      <alignment horizontal="center" vertical="center"/>
    </xf>
    <xf numFmtId="167" fontId="15" fillId="0" borderId="2" xfId="0" applyNumberFormat="1" applyFont="1" applyBorder="1"/>
    <xf numFmtId="167" fontId="14" fillId="0" borderId="0" xfId="0" applyNumberFormat="1" applyFont="1" applyAlignment="1">
      <alignment horizontal="center" vertical="center" wrapText="1"/>
    </xf>
    <xf numFmtId="167" fontId="14" fillId="0" borderId="2" xfId="0" applyNumberFormat="1" applyFont="1" applyBorder="1" applyAlignment="1">
      <alignment horizontal="right" vertical="center"/>
    </xf>
    <xf numFmtId="167" fontId="14" fillId="0" borderId="0" xfId="0" applyNumberFormat="1" applyFont="1" applyAlignment="1">
      <alignment horizontal="right" vertical="center"/>
    </xf>
    <xf numFmtId="167" fontId="14" fillId="0" borderId="17" xfId="0" applyNumberFormat="1" applyFont="1" applyBorder="1" applyAlignment="1">
      <alignment horizontal="left" vertical="center" wrapText="1"/>
    </xf>
    <xf numFmtId="167" fontId="15" fillId="0" borderId="14" xfId="0" applyNumberFormat="1" applyFont="1" applyBorder="1" applyAlignment="1">
      <alignment horizontal="left" wrapText="1"/>
    </xf>
    <xf numFmtId="167" fontId="15" fillId="0" borderId="0" xfId="0" applyNumberFormat="1" applyFont="1" applyAlignment="1">
      <alignment horizontal="left" vertical="top"/>
    </xf>
    <xf numFmtId="167" fontId="15" fillId="0" borderId="0" xfId="0" applyNumberFormat="1" applyFont="1" applyAlignment="1">
      <alignment horizontal="left" vertical="top" wrapText="1"/>
    </xf>
    <xf numFmtId="167" fontId="14" fillId="0" borderId="0" xfId="2" applyNumberFormat="1" applyFont="1" applyAlignment="1">
      <alignment horizontal="left"/>
    </xf>
    <xf numFmtId="0" fontId="14" fillId="0" borderId="0" xfId="0" applyFont="1" applyAlignment="1">
      <alignment horizontal="center"/>
    </xf>
    <xf numFmtId="0" fontId="13" fillId="0" borderId="0" xfId="0" applyFont="1" applyAlignment="1">
      <alignment horizontal="center"/>
    </xf>
    <xf numFmtId="0" fontId="17" fillId="0" borderId="0" xfId="0" applyFont="1" applyAlignment="1">
      <alignment wrapText="1"/>
    </xf>
    <xf numFmtId="49" fontId="18" fillId="0" borderId="0" xfId="0" applyNumberFormat="1" applyFont="1" applyAlignment="1">
      <alignment horizontal="left" vertical="center"/>
    </xf>
    <xf numFmtId="167" fontId="16" fillId="0" borderId="0" xfId="0" applyNumberFormat="1" applyFont="1"/>
    <xf numFmtId="0" fontId="24" fillId="0" borderId="0" xfId="0" applyFont="1"/>
    <xf numFmtId="171" fontId="2" fillId="0" borderId="31" xfId="1" applyNumberFormat="1" applyFont="1" applyBorder="1" applyProtection="1">
      <protection locked="0"/>
    </xf>
    <xf numFmtId="170" fontId="3" fillId="0" borderId="0" xfId="0" applyNumberFormat="1" applyFont="1" applyAlignment="1">
      <alignment horizontal="right" vertical="center"/>
    </xf>
    <xf numFmtId="43" fontId="3" fillId="0" borderId="0" xfId="1" applyFont="1" applyAlignment="1">
      <alignment horizontal="right" vertical="center"/>
    </xf>
    <xf numFmtId="0" fontId="3" fillId="0" borderId="32" xfId="0" applyFont="1" applyBorder="1" applyAlignment="1">
      <alignment horizontal="right" vertical="center"/>
    </xf>
    <xf numFmtId="0" fontId="2" fillId="0" borderId="34" xfId="0" applyFont="1" applyBorder="1" applyAlignment="1">
      <alignment horizontal="center" vertical="center"/>
    </xf>
    <xf numFmtId="172" fontId="3" fillId="0" borderId="34" xfId="0" applyNumberFormat="1" applyFont="1" applyBorder="1" applyAlignment="1">
      <alignment horizontal="left" vertical="center"/>
    </xf>
    <xf numFmtId="0" fontId="3" fillId="0" borderId="35" xfId="0" applyFont="1" applyBorder="1" applyAlignment="1">
      <alignment horizontal="center" vertical="center" wrapText="1"/>
    </xf>
    <xf numFmtId="0" fontId="1" fillId="0" borderId="33" xfId="0" applyFont="1" applyBorder="1" applyAlignment="1">
      <alignment horizontal="left" vertical="top"/>
    </xf>
    <xf numFmtId="0" fontId="2" fillId="0" borderId="33" xfId="0" applyFont="1" applyBorder="1" applyAlignment="1">
      <alignment horizontal="left" vertical="top"/>
    </xf>
    <xf numFmtId="0" fontId="15" fillId="0" borderId="26" xfId="0" applyFont="1" applyBorder="1" applyAlignment="1" applyProtection="1">
      <alignment horizontal="center"/>
      <protection locked="0"/>
    </xf>
    <xf numFmtId="49" fontId="14" fillId="14" borderId="8" xfId="0" applyNumberFormat="1" applyFont="1" applyFill="1" applyBorder="1" applyAlignment="1">
      <alignment horizontal="center" vertical="center"/>
    </xf>
    <xf numFmtId="49" fontId="7" fillId="3" borderId="8" xfId="0" applyNumberFormat="1" applyFont="1" applyFill="1" applyBorder="1" applyAlignment="1">
      <alignment horizontal="center" vertical="center" wrapText="1"/>
    </xf>
    <xf numFmtId="49" fontId="15" fillId="0" borderId="27" xfId="1" applyNumberFormat="1" applyFont="1" applyBorder="1" applyAlignment="1" applyProtection="1">
      <alignment horizontal="left" vertical="center" wrapText="1"/>
      <protection locked="0"/>
    </xf>
    <xf numFmtId="49" fontId="15" fillId="0" borderId="27" xfId="0" applyNumberFormat="1" applyFont="1" applyBorder="1" applyAlignment="1" applyProtection="1">
      <alignment horizontal="center" vertical="center" wrapText="1"/>
      <protection locked="0"/>
    </xf>
    <xf numFmtId="49" fontId="15" fillId="0" borderId="27" xfId="1" applyNumberFormat="1" applyFont="1" applyBorder="1" applyAlignment="1" applyProtection="1">
      <alignment horizontal="left" wrapText="1"/>
      <protection locked="0"/>
    </xf>
    <xf numFmtId="49" fontId="15" fillId="15" borderId="5" xfId="0" applyNumberFormat="1" applyFont="1" applyFill="1" applyBorder="1"/>
    <xf numFmtId="49" fontId="7" fillId="2" borderId="5" xfId="0" applyNumberFormat="1" applyFont="1" applyFill="1" applyBorder="1" applyAlignment="1">
      <alignment horizontal="center" vertical="center" wrapText="1"/>
    </xf>
    <xf numFmtId="49" fontId="15" fillId="0" borderId="21" xfId="0" applyNumberFormat="1" applyFont="1" applyBorder="1" applyAlignment="1">
      <alignment horizontal="center" vertical="center"/>
    </xf>
    <xf numFmtId="169" fontId="15" fillId="3" borderId="11" xfId="0" applyNumberFormat="1" applyFont="1" applyFill="1" applyBorder="1" applyAlignment="1">
      <alignment horizontal="center"/>
    </xf>
    <xf numFmtId="0" fontId="14" fillId="3" borderId="12" xfId="0" applyFont="1" applyFill="1" applyBorder="1" applyAlignment="1">
      <alignment horizontal="center" wrapText="1"/>
    </xf>
    <xf numFmtId="49" fontId="14" fillId="3" borderId="13" xfId="1" applyNumberFormat="1" applyFont="1" applyFill="1" applyBorder="1" applyAlignment="1">
      <alignment horizontal="center" vertical="center" wrapText="1" shrinkToFit="1"/>
    </xf>
    <xf numFmtId="49" fontId="15" fillId="3" borderId="22" xfId="0" applyNumberFormat="1" applyFont="1" applyFill="1" applyBorder="1" applyAlignment="1">
      <alignment horizontal="center" vertical="center"/>
    </xf>
    <xf numFmtId="43" fontId="14" fillId="3" borderId="14" xfId="1" applyFont="1" applyFill="1" applyBorder="1"/>
    <xf numFmtId="171" fontId="15" fillId="3" borderId="19" xfId="1" applyNumberFormat="1" applyFont="1" applyFill="1" applyBorder="1"/>
    <xf numFmtId="171" fontId="15" fillId="3" borderId="20" xfId="1" applyNumberFormat="1" applyFont="1" applyFill="1" applyBorder="1"/>
    <xf numFmtId="0" fontId="3" fillId="6" borderId="0" xfId="0" applyFont="1" applyFill="1" applyAlignment="1">
      <alignment horizontal="left" vertical="top"/>
    </xf>
    <xf numFmtId="173" fontId="15" fillId="0" borderId="0" xfId="2" applyNumberFormat="1" applyFont="1"/>
    <xf numFmtId="4" fontId="2" fillId="0" borderId="38" xfId="2" applyNumberFormat="1" applyFont="1" applyBorder="1" applyAlignment="1">
      <alignment horizontal="right" vertical="center"/>
    </xf>
    <xf numFmtId="171" fontId="2" fillId="0" borderId="39" xfId="1" applyNumberFormat="1" applyFont="1" applyBorder="1"/>
    <xf numFmtId="171" fontId="2" fillId="6" borderId="39" xfId="1" applyNumberFormat="1" applyFont="1" applyFill="1" applyBorder="1"/>
    <xf numFmtId="171" fontId="2" fillId="0" borderId="39" xfId="1" applyNumberFormat="1" applyFont="1" applyBorder="1" applyAlignment="1" applyProtection="1">
      <alignment horizontal="right" vertical="center"/>
      <protection locked="0"/>
    </xf>
    <xf numFmtId="4" fontId="3" fillId="0" borderId="38" xfId="2" applyNumberFormat="1" applyFont="1" applyBorder="1" applyAlignment="1">
      <alignment horizontal="center" vertical="center"/>
    </xf>
    <xf numFmtId="0" fontId="2" fillId="0" borderId="38" xfId="0" applyFont="1" applyBorder="1" applyAlignment="1" applyProtection="1">
      <alignment horizontal="right" vertical="center"/>
      <protection locked="0"/>
    </xf>
    <xf numFmtId="43" fontId="2" fillId="0" borderId="46" xfId="1" applyFont="1" applyBorder="1" applyAlignment="1">
      <alignment horizontal="right" vertical="center"/>
    </xf>
    <xf numFmtId="43" fontId="2" fillId="0" borderId="45" xfId="1" applyFont="1" applyBorder="1" applyAlignment="1">
      <alignment horizontal="right" vertical="center"/>
    </xf>
    <xf numFmtId="43" fontId="2" fillId="0" borderId="47" xfId="1" applyFont="1" applyBorder="1" applyAlignment="1">
      <alignment horizontal="right" vertical="center"/>
    </xf>
    <xf numFmtId="43" fontId="2" fillId="0" borderId="48" xfId="1" applyFont="1" applyBorder="1" applyAlignment="1">
      <alignment horizontal="right" vertical="center"/>
    </xf>
    <xf numFmtId="43" fontId="3" fillId="4" borderId="49" xfId="1" applyFont="1" applyFill="1" applyBorder="1" applyAlignment="1">
      <alignment horizontal="right" vertical="center" wrapText="1"/>
    </xf>
    <xf numFmtId="43" fontId="3" fillId="4" borderId="50" xfId="1" applyFont="1" applyFill="1" applyBorder="1" applyAlignment="1">
      <alignment horizontal="right" vertical="center" wrapText="1"/>
    </xf>
    <xf numFmtId="0" fontId="3" fillId="0" borderId="51" xfId="0" applyFont="1" applyBorder="1" applyAlignment="1">
      <alignment horizontal="right" vertical="center" wrapText="1"/>
    </xf>
    <xf numFmtId="43" fontId="3" fillId="0" borderId="52" xfId="1" applyFont="1" applyBorder="1" applyAlignment="1">
      <alignment horizontal="center" vertical="center" wrapText="1"/>
    </xf>
    <xf numFmtId="0" fontId="2" fillId="0" borderId="53" xfId="0" applyFont="1" applyBorder="1" applyAlignment="1">
      <alignment horizontal="right" vertical="center"/>
    </xf>
    <xf numFmtId="43" fontId="2" fillId="0" borderId="54" xfId="1" applyFont="1" applyBorder="1" applyAlignment="1">
      <alignment horizontal="right" vertical="center"/>
    </xf>
    <xf numFmtId="4" fontId="2" fillId="0" borderId="53" xfId="2" applyNumberFormat="1" applyFont="1" applyBorder="1" applyAlignment="1">
      <alignment horizontal="right" vertical="center"/>
    </xf>
    <xf numFmtId="43" fontId="2" fillId="0" borderId="53" xfId="1" applyFont="1" applyBorder="1" applyAlignment="1">
      <alignment horizontal="right" vertical="center" wrapText="1"/>
    </xf>
    <xf numFmtId="43" fontId="2" fillId="0" borderId="54" xfId="1" applyFont="1" applyBorder="1" applyAlignment="1" applyProtection="1">
      <alignment horizontal="right" vertical="center"/>
      <protection locked="0"/>
    </xf>
    <xf numFmtId="43" fontId="2" fillId="0" borderId="53" xfId="1" applyFont="1" applyBorder="1" applyAlignment="1" applyProtection="1">
      <alignment horizontal="right" vertical="center" wrapText="1"/>
      <protection locked="0"/>
    </xf>
    <xf numFmtId="49" fontId="2" fillId="0" borderId="53" xfId="0" applyNumberFormat="1" applyFont="1" applyBorder="1" applyAlignment="1" applyProtection="1">
      <alignment horizontal="right" vertical="center" wrapText="1"/>
      <protection locked="0"/>
    </xf>
    <xf numFmtId="0" fontId="3" fillId="4" borderId="53" xfId="0" applyFont="1" applyFill="1" applyBorder="1" applyAlignment="1">
      <alignment horizontal="right" vertical="center" wrapText="1"/>
    </xf>
    <xf numFmtId="43" fontId="3" fillId="4" borderId="54" xfId="1" applyFont="1" applyFill="1" applyBorder="1" applyAlignment="1">
      <alignment horizontal="right" vertical="center" wrapText="1"/>
    </xf>
    <xf numFmtId="0" fontId="3" fillId="0" borderId="55" xfId="0" applyFont="1" applyBorder="1" applyAlignment="1">
      <alignment horizontal="center" vertical="center"/>
    </xf>
    <xf numFmtId="43" fontId="3" fillId="0" borderId="56" xfId="1" applyFont="1" applyBorder="1" applyAlignment="1">
      <alignment horizontal="center" vertical="center"/>
    </xf>
    <xf numFmtId="0" fontId="3" fillId="4" borderId="57" xfId="0" applyFont="1" applyFill="1" applyBorder="1" applyAlignment="1">
      <alignment horizontal="right" vertical="center"/>
    </xf>
    <xf numFmtId="43" fontId="3" fillId="4" borderId="58" xfId="1" applyFont="1" applyFill="1" applyBorder="1" applyAlignment="1">
      <alignment horizontal="right" vertical="center"/>
    </xf>
    <xf numFmtId="4" fontId="2" fillId="0" borderId="63" xfId="2" applyNumberFormat="1" applyFont="1" applyBorder="1" applyAlignment="1">
      <alignment horizontal="right" vertical="center"/>
    </xf>
    <xf numFmtId="171" fontId="2" fillId="6" borderId="64" xfId="1" applyNumberFormat="1" applyFont="1" applyFill="1" applyBorder="1" applyAlignment="1">
      <alignment horizontal="right" vertical="center"/>
    </xf>
    <xf numFmtId="0" fontId="2" fillId="0" borderId="61" xfId="0" applyFont="1" applyBorder="1"/>
    <xf numFmtId="171" fontId="2" fillId="0" borderId="62" xfId="1" applyNumberFormat="1" applyFont="1" applyBorder="1" applyAlignment="1" applyProtection="1">
      <alignment horizontal="right" vertical="center"/>
      <protection locked="0"/>
    </xf>
    <xf numFmtId="4" fontId="3" fillId="7" borderId="65" xfId="2" applyNumberFormat="1" applyFont="1" applyFill="1" applyBorder="1" applyAlignment="1">
      <alignment horizontal="right" vertical="center"/>
    </xf>
    <xf numFmtId="171" fontId="3" fillId="7" borderId="66" xfId="1" applyNumberFormat="1" applyFont="1" applyFill="1" applyBorder="1" applyAlignment="1">
      <alignment horizontal="right" vertical="center"/>
    </xf>
    <xf numFmtId="0" fontId="3" fillId="0" borderId="63" xfId="0" applyFont="1" applyBorder="1" applyAlignment="1" applyProtection="1">
      <alignment horizontal="center" vertical="center" wrapText="1"/>
      <protection locked="0"/>
    </xf>
    <xf numFmtId="171" fontId="2" fillId="0" borderId="64" xfId="1" applyNumberFormat="1" applyFont="1" applyBorder="1" applyAlignment="1" applyProtection="1">
      <alignment horizontal="right" vertical="center"/>
      <protection locked="0"/>
    </xf>
    <xf numFmtId="0" fontId="2" fillId="0" borderId="62" xfId="0" applyFont="1" applyBorder="1"/>
    <xf numFmtId="0" fontId="2" fillId="0" borderId="67" xfId="0" applyFont="1" applyBorder="1"/>
    <xf numFmtId="0" fontId="2" fillId="0" borderId="68" xfId="0" applyFont="1" applyBorder="1"/>
    <xf numFmtId="0" fontId="3" fillId="7" borderId="65" xfId="0" applyFont="1" applyFill="1" applyBorder="1" applyAlignment="1">
      <alignment horizontal="right" vertical="center" wrapText="1"/>
    </xf>
    <xf numFmtId="0" fontId="2" fillId="0" borderId="67" xfId="0" applyFont="1" applyBorder="1" applyAlignment="1">
      <alignment horizontal="center"/>
    </xf>
    <xf numFmtId="0" fontId="2" fillId="0" borderId="68" xfId="0" applyFont="1" applyBorder="1" applyAlignment="1">
      <alignment horizontal="center"/>
    </xf>
    <xf numFmtId="171" fontId="2" fillId="7" borderId="66" xfId="0" applyNumberFormat="1" applyFont="1" applyFill="1" applyBorder="1"/>
    <xf numFmtId="3" fontId="3" fillId="0" borderId="61" xfId="2" applyNumberFormat="1" applyFont="1" applyBorder="1" applyAlignment="1">
      <alignment horizontal="center" vertical="center"/>
    </xf>
    <xf numFmtId="3" fontId="3" fillId="0" borderId="62" xfId="2" applyNumberFormat="1" applyFont="1" applyBorder="1" applyAlignment="1">
      <alignment horizontal="center" vertical="center"/>
    </xf>
    <xf numFmtId="4" fontId="2" fillId="0" borderId="63" xfId="2" applyNumberFormat="1" applyFont="1" applyBorder="1" applyAlignment="1">
      <alignment horizontal="right" vertical="center" wrapText="1"/>
    </xf>
    <xf numFmtId="171" fontId="2" fillId="6" borderId="64" xfId="1" applyNumberFormat="1" applyFont="1" applyFill="1" applyBorder="1" applyAlignment="1" applyProtection="1">
      <alignment horizontal="right" vertical="center"/>
      <protection locked="0"/>
    </xf>
    <xf numFmtId="0" fontId="3" fillId="7" borderId="65" xfId="0" applyFont="1" applyFill="1" applyBorder="1" applyAlignment="1">
      <alignment horizontal="right"/>
    </xf>
    <xf numFmtId="0" fontId="1" fillId="0" borderId="0" xfId="0" applyFont="1" applyAlignment="1">
      <alignment horizontal="left"/>
    </xf>
    <xf numFmtId="0" fontId="27" fillId="0" borderId="0" xfId="0" applyFont="1" applyAlignment="1">
      <alignment vertical="top" wrapText="1"/>
    </xf>
    <xf numFmtId="171" fontId="14" fillId="6" borderId="28" xfId="1" applyNumberFormat="1" applyFont="1" applyFill="1" applyBorder="1" applyAlignment="1">
      <alignment horizontal="right"/>
    </xf>
    <xf numFmtId="167" fontId="14" fillId="3" borderId="0" xfId="0" applyNumberFormat="1" applyFont="1" applyFill="1" applyAlignment="1">
      <alignment horizontal="center" vertical="center"/>
    </xf>
    <xf numFmtId="43" fontId="14" fillId="3" borderId="0" xfId="1" applyFont="1" applyFill="1" applyAlignment="1">
      <alignment horizontal="center" vertical="center"/>
    </xf>
    <xf numFmtId="168" fontId="14" fillId="3" borderId="0" xfId="0" applyNumberFormat="1" applyFont="1" applyFill="1" applyAlignment="1" applyProtection="1">
      <alignment horizontal="center" vertical="center" wrapText="1"/>
      <protection locked="0"/>
    </xf>
    <xf numFmtId="43" fontId="14" fillId="3" borderId="0" xfId="1" applyFont="1" applyFill="1" applyAlignment="1" applyProtection="1">
      <alignment horizontal="center" vertical="center"/>
      <protection locked="0"/>
    </xf>
    <xf numFmtId="168" fontId="15" fillId="3" borderId="0" xfId="0" applyNumberFormat="1" applyFont="1" applyFill="1" applyAlignment="1" applyProtection="1">
      <alignment horizontal="center" vertical="center"/>
      <protection locked="0"/>
    </xf>
    <xf numFmtId="43" fontId="15" fillId="3" borderId="0" xfId="1" applyFont="1" applyFill="1" applyAlignment="1" applyProtection="1">
      <alignment horizontal="right" vertical="center"/>
      <protection locked="0"/>
    </xf>
    <xf numFmtId="167" fontId="14" fillId="12" borderId="24" xfId="0" applyNumberFormat="1" applyFont="1" applyFill="1" applyBorder="1" applyAlignment="1">
      <alignment horizontal="center" vertical="center"/>
    </xf>
    <xf numFmtId="0" fontId="7" fillId="9" borderId="24" xfId="0" applyFont="1" applyFill="1" applyBorder="1" applyAlignment="1">
      <alignment horizontal="center" vertical="center" wrapText="1"/>
    </xf>
    <xf numFmtId="43" fontId="15" fillId="0" borderId="23" xfId="1" applyFont="1" applyBorder="1" applyProtection="1">
      <protection locked="0"/>
    </xf>
    <xf numFmtId="43" fontId="15" fillId="0" borderId="27" xfId="1" applyFont="1" applyBorder="1" applyProtection="1">
      <protection locked="0"/>
    </xf>
    <xf numFmtId="43" fontId="15" fillId="0" borderId="26" xfId="1" applyFont="1" applyBorder="1" applyProtection="1">
      <protection locked="0"/>
    </xf>
    <xf numFmtId="43" fontId="15" fillId="3" borderId="19" xfId="1" applyFont="1" applyFill="1" applyBorder="1"/>
    <xf numFmtId="43" fontId="15" fillId="3" borderId="20" xfId="1" applyFont="1" applyFill="1" applyBorder="1"/>
    <xf numFmtId="43" fontId="15" fillId="3" borderId="69" xfId="1" applyFont="1" applyFill="1" applyBorder="1"/>
    <xf numFmtId="43" fontId="15" fillId="0" borderId="26" xfId="1" applyFont="1" applyBorder="1"/>
    <xf numFmtId="43" fontId="15" fillId="3" borderId="11" xfId="1" applyFont="1" applyFill="1" applyBorder="1" applyAlignment="1">
      <alignment vertical="center" shrinkToFit="1"/>
    </xf>
    <xf numFmtId="43" fontId="15" fillId="3" borderId="13" xfId="1" applyFont="1" applyFill="1" applyBorder="1" applyAlignment="1">
      <alignment vertical="center" shrinkToFit="1"/>
    </xf>
    <xf numFmtId="43" fontId="14" fillId="0" borderId="0" xfId="1" applyFont="1"/>
    <xf numFmtId="43" fontId="14" fillId="7" borderId="25" xfId="1" applyFont="1" applyFill="1" applyBorder="1" applyAlignment="1">
      <alignment horizontal="right" vertical="center"/>
    </xf>
    <xf numFmtId="43" fontId="14" fillId="0" borderId="0" xfId="1" applyFont="1" applyAlignment="1">
      <alignment horizontal="right" vertical="center"/>
    </xf>
    <xf numFmtId="43" fontId="14" fillId="0" borderId="0" xfId="1" applyFont="1" applyAlignment="1">
      <alignment horizontal="center" vertical="center"/>
    </xf>
    <xf numFmtId="43" fontId="14" fillId="0" borderId="0" xfId="1" applyFont="1" applyAlignment="1">
      <alignment horizontal="left" vertical="center"/>
    </xf>
    <xf numFmtId="43" fontId="14" fillId="5" borderId="25" xfId="1" applyFont="1" applyFill="1" applyBorder="1" applyAlignment="1">
      <alignment horizontal="right" vertical="center"/>
    </xf>
    <xf numFmtId="43" fontId="14" fillId="9" borderId="5" xfId="1" applyFont="1" applyFill="1" applyBorder="1" applyAlignment="1">
      <alignment horizontal="center" vertical="center"/>
    </xf>
    <xf numFmtId="43" fontId="15" fillId="0" borderId="0" xfId="0" applyNumberFormat="1" applyFont="1"/>
    <xf numFmtId="14" fontId="15" fillId="3" borderId="19" xfId="1" quotePrefix="1" applyNumberFormat="1" applyFont="1" applyFill="1" applyBorder="1"/>
    <xf numFmtId="43" fontId="15" fillId="0" borderId="69" xfId="1" applyFont="1" applyBorder="1"/>
    <xf numFmtId="49" fontId="15" fillId="0" borderId="0" xfId="0" applyNumberFormat="1" applyFont="1" applyAlignment="1">
      <alignment horizontal="left"/>
    </xf>
    <xf numFmtId="14" fontId="0" fillId="6" borderId="0" xfId="0" applyNumberFormat="1" applyFill="1" applyAlignment="1">
      <alignment horizontal="center"/>
    </xf>
    <xf numFmtId="14" fontId="15" fillId="0" borderId="0" xfId="0" applyNumberFormat="1" applyFont="1" applyAlignment="1">
      <alignment horizontal="left"/>
    </xf>
    <xf numFmtId="14" fontId="15" fillId="0" borderId="0" xfId="0" applyNumberFormat="1" applyFont="1" applyAlignment="1">
      <alignment horizontal="center"/>
    </xf>
    <xf numFmtId="14" fontId="15" fillId="0" borderId="0" xfId="0" applyNumberFormat="1" applyFont="1" applyAlignment="1">
      <alignment horizontal="right"/>
    </xf>
    <xf numFmtId="14" fontId="15" fillId="0" borderId="0" xfId="0" applyNumberFormat="1" applyFont="1"/>
    <xf numFmtId="14" fontId="15" fillId="0" borderId="10" xfId="0" applyNumberFormat="1" applyFont="1" applyBorder="1" applyAlignment="1">
      <alignment horizontal="center"/>
    </xf>
    <xf numFmtId="14" fontId="15" fillId="0" borderId="10" xfId="0" applyNumberFormat="1" applyFont="1" applyBorder="1" applyAlignment="1">
      <alignment horizontal="left"/>
    </xf>
    <xf numFmtId="171" fontId="2" fillId="0" borderId="29" xfId="0" applyNumberFormat="1" applyFont="1" applyBorder="1"/>
    <xf numFmtId="171" fontId="14" fillId="0" borderId="28" xfId="1" applyNumberFormat="1" applyFont="1" applyBorder="1" applyAlignment="1">
      <alignment horizontal="right"/>
    </xf>
    <xf numFmtId="0" fontId="9" fillId="0" borderId="0" xfId="0" applyFont="1" applyAlignment="1">
      <alignment horizontal="center"/>
    </xf>
    <xf numFmtId="49" fontId="4" fillId="6" borderId="0" xfId="0" applyNumberFormat="1" applyFont="1" applyFill="1" applyAlignment="1">
      <alignment horizontal="center"/>
    </xf>
    <xf numFmtId="0" fontId="5" fillId="0" borderId="0" xfId="0" applyFont="1" applyAlignment="1">
      <alignment horizontal="center"/>
    </xf>
    <xf numFmtId="0" fontId="16" fillId="4" borderId="0" xfId="0" applyFont="1" applyFill="1" applyAlignment="1">
      <alignment horizontal="center" wrapText="1"/>
    </xf>
    <xf numFmtId="167" fontId="14" fillId="10" borderId="1" xfId="0" applyNumberFormat="1" applyFont="1" applyFill="1" applyBorder="1" applyAlignment="1">
      <alignment horizontal="center" vertical="center"/>
    </xf>
    <xf numFmtId="167" fontId="14" fillId="10" borderId="10" xfId="0" applyNumberFormat="1" applyFont="1" applyFill="1" applyBorder="1" applyAlignment="1">
      <alignment horizontal="center" vertical="center"/>
    </xf>
    <xf numFmtId="167" fontId="14" fillId="10" borderId="24" xfId="0" applyNumberFormat="1" applyFont="1" applyFill="1" applyBorder="1" applyAlignment="1">
      <alignment horizontal="center" vertical="center"/>
    </xf>
    <xf numFmtId="167" fontId="14" fillId="12" borderId="1" xfId="0" applyNumberFormat="1" applyFont="1" applyFill="1" applyBorder="1" applyAlignment="1">
      <alignment horizontal="center" vertical="center"/>
    </xf>
    <xf numFmtId="167" fontId="14" fillId="12" borderId="24" xfId="0" applyNumberFormat="1" applyFont="1" applyFill="1" applyBorder="1" applyAlignment="1">
      <alignment horizontal="center" vertical="center"/>
    </xf>
    <xf numFmtId="167" fontId="14" fillId="13" borderId="6" xfId="0" applyNumberFormat="1" applyFont="1" applyFill="1" applyBorder="1" applyAlignment="1">
      <alignment horizontal="center" vertical="center"/>
    </xf>
    <xf numFmtId="167" fontId="14" fillId="13" borderId="8" xfId="0" applyNumberFormat="1" applyFont="1" applyFill="1" applyBorder="1" applyAlignment="1">
      <alignment horizontal="center" vertical="center"/>
    </xf>
    <xf numFmtId="167" fontId="16" fillId="4" borderId="0" xfId="0" applyNumberFormat="1" applyFont="1" applyFill="1" applyAlignment="1">
      <alignment horizontal="center" vertical="center"/>
    </xf>
    <xf numFmtId="167" fontId="14" fillId="3" borderId="2" xfId="0" applyNumberFormat="1" applyFont="1" applyFill="1" applyBorder="1" applyAlignment="1">
      <alignment horizontal="left" vertical="center" wrapText="1"/>
    </xf>
    <xf numFmtId="167" fontId="15" fillId="3" borderId="0" xfId="0" applyNumberFormat="1" applyFont="1" applyFill="1" applyAlignment="1">
      <alignment horizontal="left" wrapText="1"/>
    </xf>
    <xf numFmtId="167" fontId="14" fillId="0" borderId="0" xfId="0" applyNumberFormat="1" applyFont="1" applyAlignment="1">
      <alignment horizontal="left" vertical="top"/>
    </xf>
    <xf numFmtId="167" fontId="14" fillId="0" borderId="2" xfId="0" applyNumberFormat="1" applyFont="1" applyBorder="1" applyAlignment="1">
      <alignment horizontal="right" vertical="center"/>
    </xf>
    <xf numFmtId="167" fontId="14" fillId="0" borderId="0" xfId="0" applyNumberFormat="1" applyFont="1" applyAlignment="1">
      <alignment horizontal="right" vertical="center"/>
    </xf>
    <xf numFmtId="0" fontId="13" fillId="4" borderId="0" xfId="0" applyFont="1" applyFill="1" applyAlignment="1">
      <alignment horizontal="center" vertical="top"/>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18" fillId="0" borderId="32" xfId="0" applyFont="1" applyBorder="1" applyAlignment="1" applyProtection="1">
      <alignment horizontal="left" vertical="top"/>
      <protection locked="0"/>
    </xf>
    <xf numFmtId="0" fontId="1" fillId="0" borderId="34" xfId="0" applyFont="1" applyBorder="1" applyAlignment="1" applyProtection="1">
      <alignment horizontal="left" vertical="top"/>
      <protection locked="0"/>
    </xf>
    <xf numFmtId="0" fontId="1" fillId="0" borderId="35" xfId="0" applyFont="1" applyBorder="1" applyAlignment="1" applyProtection="1">
      <alignment horizontal="left" vertical="top"/>
      <protection locked="0"/>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7" borderId="36" xfId="0" applyFont="1" applyFill="1" applyBorder="1" applyAlignment="1">
      <alignment horizontal="center" vertical="center"/>
    </xf>
    <xf numFmtId="0" fontId="3" fillId="7" borderId="37"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0" xfId="0" applyFont="1" applyAlignment="1">
      <alignment horizontal="center" vertical="center"/>
    </xf>
    <xf numFmtId="166" fontId="3" fillId="0" borderId="44" xfId="0" applyNumberFormat="1" applyFont="1" applyBorder="1" applyAlignment="1">
      <alignment horizontal="center" vertical="center"/>
    </xf>
    <xf numFmtId="166" fontId="3" fillId="0" borderId="45" xfId="0" applyNumberFormat="1" applyFont="1" applyBorder="1" applyAlignment="1">
      <alignment horizontal="center" vertical="center"/>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6" fillId="4" borderId="0" xfId="0" applyFont="1" applyFill="1" applyAlignment="1">
      <alignment horizontal="center"/>
    </xf>
    <xf numFmtId="0" fontId="13" fillId="4" borderId="0" xfId="0"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DFF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7:K19"/>
  <sheetViews>
    <sheetView tabSelected="1" workbookViewId="0">
      <selection activeCell="E29" sqref="E29"/>
    </sheetView>
  </sheetViews>
  <sheetFormatPr defaultRowHeight="12.5" x14ac:dyDescent="0.25"/>
  <cols>
    <col min="1" max="1" width="5.7265625" customWidth="1"/>
    <col min="2" max="2" width="8.26953125" customWidth="1"/>
    <col min="3" max="3" width="25.81640625" customWidth="1"/>
    <col min="4" max="4" width="10" customWidth="1"/>
    <col min="5" max="5" width="10.54296875" customWidth="1"/>
    <col min="6" max="6" width="2.7265625" customWidth="1"/>
    <col min="7" max="7" width="13.26953125" customWidth="1"/>
    <col min="8" max="8" width="10.1796875" bestFit="1" customWidth="1"/>
    <col min="9" max="9" width="15.26953125" customWidth="1"/>
    <col min="10" max="10" width="9.1796875" hidden="1" customWidth="1"/>
  </cols>
  <sheetData>
    <row r="7" spans="1:11" ht="32.5" x14ac:dyDescent="0.65">
      <c r="A7" s="261" t="s">
        <v>41</v>
      </c>
      <c r="B7" s="261"/>
      <c r="C7" s="261"/>
      <c r="D7" s="261"/>
      <c r="E7" s="261"/>
      <c r="F7" s="261"/>
      <c r="G7" s="261"/>
      <c r="H7" s="261"/>
      <c r="I7" s="261"/>
      <c r="J7" s="26"/>
      <c r="K7" s="24"/>
    </row>
    <row r="8" spans="1:11" ht="32.5" x14ac:dyDescent="0.65">
      <c r="A8" s="25"/>
      <c r="B8" s="26"/>
      <c r="C8" s="26"/>
      <c r="D8" s="26"/>
      <c r="E8" s="26"/>
      <c r="F8" s="26"/>
      <c r="G8" s="26"/>
      <c r="H8" s="25"/>
      <c r="I8" s="25"/>
      <c r="J8" s="25"/>
    </row>
    <row r="9" spans="1:11" ht="32.5" x14ac:dyDescent="0.65">
      <c r="A9" s="261" t="s">
        <v>115</v>
      </c>
      <c r="B9" s="261"/>
      <c r="C9" s="261"/>
      <c r="D9" s="261"/>
      <c r="E9" s="261"/>
      <c r="F9" s="261"/>
      <c r="G9" s="261"/>
      <c r="H9" s="261"/>
      <c r="I9" s="261"/>
      <c r="J9" s="26"/>
    </row>
    <row r="11" spans="1:11" ht="27.75" customHeight="1" x14ac:dyDescent="0.4">
      <c r="A11" s="29"/>
      <c r="B11" s="29"/>
      <c r="C11" s="30" t="s">
        <v>113</v>
      </c>
      <c r="D11" s="260"/>
      <c r="E11" s="260"/>
      <c r="F11" s="260"/>
      <c r="G11" s="260"/>
      <c r="H11" s="260"/>
      <c r="I11" s="29"/>
      <c r="J11" s="29"/>
    </row>
    <row r="12" spans="1:11" ht="25" x14ac:dyDescent="0.5">
      <c r="A12" s="27"/>
      <c r="B12" s="27"/>
      <c r="C12" s="27"/>
      <c r="D12" s="27"/>
      <c r="E12" s="27"/>
      <c r="F12" s="27"/>
      <c r="G12" s="27"/>
      <c r="H12" s="27"/>
      <c r="I12" s="27"/>
      <c r="J12" s="27"/>
    </row>
    <row r="13" spans="1:11" ht="25" x14ac:dyDescent="0.5">
      <c r="A13" s="27"/>
      <c r="B13" s="27"/>
      <c r="C13" s="27"/>
      <c r="D13" s="27"/>
      <c r="E13" s="27"/>
      <c r="F13" s="27"/>
      <c r="G13" s="27"/>
      <c r="H13" s="27"/>
      <c r="I13" s="27"/>
      <c r="J13" s="27"/>
    </row>
    <row r="15" spans="1:11" ht="23" x14ac:dyDescent="0.5">
      <c r="A15" s="259" t="s">
        <v>44</v>
      </c>
      <c r="B15" s="259"/>
      <c r="C15" s="259"/>
      <c r="D15" s="259"/>
      <c r="E15" s="259"/>
      <c r="F15" s="259"/>
      <c r="G15" s="259"/>
      <c r="H15" s="259"/>
      <c r="I15" s="259"/>
      <c r="J15" s="259"/>
    </row>
    <row r="19" spans="3:8" ht="15.5" x14ac:dyDescent="0.35">
      <c r="C19" s="28" t="s">
        <v>43</v>
      </c>
      <c r="D19" s="23"/>
      <c r="E19" s="250"/>
      <c r="F19" s="23" t="s">
        <v>42</v>
      </c>
      <c r="G19" s="23"/>
      <c r="H19" s="250"/>
    </row>
  </sheetData>
  <mergeCells count="4">
    <mergeCell ref="A15:J15"/>
    <mergeCell ref="D11:H11"/>
    <mergeCell ref="A9:I9"/>
    <mergeCell ref="A7:I7"/>
  </mergeCells>
  <pageMargins left="0.25" right="0.25"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5"/>
  <sheetViews>
    <sheetView showZeros="0" zoomScaleNormal="100" workbookViewId="0">
      <selection activeCell="B16" sqref="B16"/>
    </sheetView>
  </sheetViews>
  <sheetFormatPr defaultColWidth="10.7265625" defaultRowHeight="15.5" x14ac:dyDescent="0.35"/>
  <cols>
    <col min="1" max="1" width="35.81640625" style="19" customWidth="1"/>
    <col min="2" max="2" width="81" style="4" customWidth="1"/>
    <col min="3" max="16384" width="10.7265625" style="1"/>
  </cols>
  <sheetData>
    <row r="1" spans="1:11" ht="15" customHeight="1" x14ac:dyDescent="0.4">
      <c r="A1" s="262" t="s">
        <v>98</v>
      </c>
      <c r="B1" s="262"/>
    </row>
    <row r="3" spans="1:11" ht="23" x14ac:dyDescent="0.35">
      <c r="A3" s="13" t="s">
        <v>116</v>
      </c>
      <c r="B3" s="1"/>
      <c r="C3" s="3"/>
      <c r="D3" s="3"/>
      <c r="E3" s="3"/>
      <c r="F3" s="3"/>
      <c r="G3" s="3"/>
      <c r="H3" s="3"/>
      <c r="I3" s="3"/>
      <c r="J3" s="3"/>
      <c r="K3" s="3"/>
    </row>
    <row r="4" spans="1:11" x14ac:dyDescent="0.35">
      <c r="A4" s="142" t="s">
        <v>97</v>
      </c>
      <c r="B4" s="9"/>
    </row>
    <row r="5" spans="1:11" x14ac:dyDescent="0.35">
      <c r="A5" s="14"/>
      <c r="B5" s="8"/>
    </row>
    <row r="6" spans="1:11" x14ac:dyDescent="0.35">
      <c r="A6" s="15" t="s">
        <v>101</v>
      </c>
      <c r="B6" s="10" t="s">
        <v>2</v>
      </c>
      <c r="C6" s="3"/>
      <c r="D6" s="3"/>
      <c r="E6" s="3"/>
      <c r="F6" s="3"/>
      <c r="G6" s="3"/>
      <c r="H6" s="3"/>
      <c r="I6" s="3"/>
      <c r="J6" s="3"/>
      <c r="K6" s="3"/>
    </row>
    <row r="7" spans="1:11" ht="45.75" customHeight="1" x14ac:dyDescent="0.35">
      <c r="A7" s="16" t="s">
        <v>117</v>
      </c>
      <c r="B7" s="11" t="s">
        <v>139</v>
      </c>
      <c r="C7" s="3"/>
      <c r="D7" s="3"/>
      <c r="E7" s="3"/>
      <c r="F7" s="3"/>
      <c r="G7" s="3"/>
      <c r="H7" s="3"/>
      <c r="I7" s="3"/>
      <c r="J7" s="3"/>
      <c r="K7" s="3"/>
    </row>
    <row r="8" spans="1:11" ht="37.5" customHeight="1" x14ac:dyDescent="0.35">
      <c r="A8" s="17" t="s">
        <v>3</v>
      </c>
      <c r="B8" s="11" t="s">
        <v>140</v>
      </c>
      <c r="C8" s="3"/>
      <c r="D8" s="3"/>
      <c r="E8" s="3"/>
      <c r="F8" s="3"/>
      <c r="G8" s="3"/>
      <c r="H8" s="3"/>
      <c r="I8" s="3"/>
      <c r="J8" s="3"/>
      <c r="K8" s="3"/>
    </row>
    <row r="9" spans="1:11" x14ac:dyDescent="0.35">
      <c r="A9" s="17"/>
      <c r="B9" s="11"/>
      <c r="C9" s="3"/>
      <c r="D9" s="3"/>
      <c r="E9" s="3"/>
      <c r="F9" s="3"/>
      <c r="G9" s="3"/>
      <c r="H9" s="3"/>
      <c r="I9" s="3"/>
      <c r="J9" s="3"/>
      <c r="K9" s="3"/>
    </row>
    <row r="10" spans="1:11" x14ac:dyDescent="0.35">
      <c r="A10" s="15" t="s">
        <v>100</v>
      </c>
      <c r="B10" s="10" t="s">
        <v>2</v>
      </c>
      <c r="C10" s="3"/>
      <c r="D10" s="3"/>
      <c r="E10" s="3"/>
      <c r="F10" s="3"/>
      <c r="G10" s="3"/>
      <c r="H10" s="3"/>
      <c r="I10" s="3"/>
      <c r="J10" s="3"/>
      <c r="K10" s="3"/>
    </row>
    <row r="11" spans="1:11" ht="39" customHeight="1" x14ac:dyDescent="0.35">
      <c r="A11" s="21" t="s">
        <v>32</v>
      </c>
      <c r="B11" s="220" t="s">
        <v>118</v>
      </c>
      <c r="C11" s="3"/>
      <c r="D11" s="3"/>
      <c r="E11" s="3"/>
      <c r="F11" s="3"/>
      <c r="G11" s="3"/>
      <c r="H11" s="3"/>
      <c r="I11" s="3"/>
      <c r="J11" s="3"/>
      <c r="K11" s="3"/>
    </row>
    <row r="12" spans="1:11" ht="67.5" customHeight="1" x14ac:dyDescent="0.35">
      <c r="A12" s="21" t="s">
        <v>33</v>
      </c>
      <c r="B12" s="12" t="s">
        <v>141</v>
      </c>
      <c r="C12" s="3"/>
      <c r="D12" s="3"/>
      <c r="E12" s="3"/>
      <c r="F12" s="3"/>
      <c r="G12" s="3"/>
      <c r="H12" s="3"/>
      <c r="I12" s="3"/>
      <c r="J12" s="3"/>
      <c r="K12" s="3"/>
    </row>
    <row r="13" spans="1:11" ht="37.5" customHeight="1" x14ac:dyDescent="0.35">
      <c r="A13" s="21" t="s">
        <v>37</v>
      </c>
      <c r="B13" s="12" t="s">
        <v>142</v>
      </c>
      <c r="C13" s="3"/>
      <c r="D13" s="3"/>
      <c r="E13" s="3"/>
      <c r="F13" s="3"/>
      <c r="G13" s="3"/>
      <c r="H13" s="3"/>
      <c r="I13" s="3"/>
      <c r="J13" s="3"/>
      <c r="K13" s="3"/>
    </row>
    <row r="14" spans="1:11" ht="74.25" customHeight="1" x14ac:dyDescent="0.35">
      <c r="A14" s="21" t="s">
        <v>36</v>
      </c>
      <c r="B14" s="12" t="s">
        <v>130</v>
      </c>
      <c r="C14" s="3"/>
      <c r="D14" s="3"/>
      <c r="E14" s="3"/>
      <c r="F14" s="3"/>
      <c r="G14" s="3"/>
      <c r="H14" s="3"/>
      <c r="I14" s="3"/>
      <c r="J14" s="3"/>
      <c r="K14" s="3"/>
    </row>
    <row r="15" spans="1:11" ht="40.5" customHeight="1" x14ac:dyDescent="0.35">
      <c r="A15" s="22" t="s">
        <v>38</v>
      </c>
      <c r="B15" s="12" t="s">
        <v>143</v>
      </c>
      <c r="C15" s="3"/>
      <c r="D15" s="3"/>
      <c r="E15" s="3"/>
      <c r="F15" s="3"/>
      <c r="G15" s="3"/>
      <c r="H15" s="3"/>
      <c r="I15" s="3"/>
      <c r="J15" s="3"/>
      <c r="K15" s="3"/>
    </row>
    <row r="16" spans="1:11" ht="87" customHeight="1" x14ac:dyDescent="0.35">
      <c r="A16" s="21" t="s">
        <v>34</v>
      </c>
      <c r="B16" s="12" t="s">
        <v>144</v>
      </c>
      <c r="C16" s="3"/>
      <c r="D16" s="3"/>
      <c r="E16" s="3"/>
      <c r="F16" s="3"/>
      <c r="G16" s="3"/>
      <c r="H16" s="3"/>
      <c r="I16" s="3"/>
      <c r="J16" s="3"/>
      <c r="K16" s="3"/>
    </row>
    <row r="17" spans="1:11" ht="68.25" customHeight="1" x14ac:dyDescent="0.35">
      <c r="A17" s="21" t="s">
        <v>35</v>
      </c>
      <c r="B17" s="12" t="s">
        <v>119</v>
      </c>
      <c r="C17" s="3"/>
      <c r="D17" s="3"/>
      <c r="E17" s="3"/>
      <c r="F17" s="3"/>
      <c r="G17" s="3"/>
      <c r="H17" s="3"/>
      <c r="I17" s="3"/>
      <c r="J17" s="3"/>
      <c r="K17" s="3"/>
    </row>
    <row r="18" spans="1:11" x14ac:dyDescent="0.35">
      <c r="A18" s="21" t="s">
        <v>3</v>
      </c>
      <c r="B18" s="12" t="s">
        <v>39</v>
      </c>
    </row>
    <row r="19" spans="1:11" x14ac:dyDescent="0.35">
      <c r="A19" s="18"/>
      <c r="B19" s="12"/>
    </row>
    <row r="22" spans="1:11" x14ac:dyDescent="0.35">
      <c r="A22" s="20"/>
      <c r="B22" s="6"/>
    </row>
    <row r="24" spans="1:11" x14ac:dyDescent="0.35">
      <c r="B24" s="7"/>
    </row>
    <row r="25" spans="1:11" x14ac:dyDescent="0.35">
      <c r="B25" s="5"/>
    </row>
  </sheetData>
  <mergeCells count="1">
    <mergeCell ref="A1:B1"/>
  </mergeCells>
  <phoneticPr fontId="0" type="noConversion"/>
  <pageMargins left="0.7" right="0.7" top="0.75" bottom="0.75" header="0.3" footer="0.3"/>
  <pageSetup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44"/>
  <sheetViews>
    <sheetView showGridLines="0" showZeros="0" zoomScaleNormal="100" workbookViewId="0">
      <selection activeCell="P7" sqref="P7"/>
    </sheetView>
  </sheetViews>
  <sheetFormatPr defaultColWidth="9.1796875" defaultRowHeight="12.5" x14ac:dyDescent="0.25"/>
  <cols>
    <col min="1" max="1" width="14" style="54" customWidth="1"/>
    <col min="2" max="2" width="13" style="64" customWidth="1"/>
    <col min="3" max="3" width="36.453125" style="64" customWidth="1"/>
    <col min="4" max="4" width="12.1796875" style="64" customWidth="1"/>
    <col min="5" max="5" width="13.26953125" style="64" customWidth="1"/>
    <col min="6" max="6" width="15.453125" style="64" customWidth="1"/>
    <col min="7" max="7" width="13.7265625" style="64" customWidth="1"/>
    <col min="8" max="8" width="15.1796875" style="64" customWidth="1"/>
    <col min="9" max="9" width="12.54296875" style="64" customWidth="1"/>
    <col min="10" max="10" width="12.26953125" style="64" customWidth="1"/>
    <col min="11" max="12" width="13.1796875" style="64" customWidth="1"/>
    <col min="13" max="13" width="12.54296875" style="64" customWidth="1"/>
    <col min="14" max="14" width="14.54296875" style="64" customWidth="1"/>
    <col min="15" max="15" width="15.1796875" style="64" customWidth="1"/>
    <col min="16" max="16" width="14.26953125" style="64" customWidth="1"/>
    <col min="17" max="17" width="8.7265625" style="64" customWidth="1"/>
    <col min="18" max="16384" width="9.1796875" style="64"/>
  </cols>
  <sheetData>
    <row r="1" spans="1:17" s="65" customFormat="1" ht="18" x14ac:dyDescent="0.4">
      <c r="A1" s="143" t="s">
        <v>99</v>
      </c>
      <c r="I1" s="65" t="s">
        <v>92</v>
      </c>
      <c r="K1" s="63"/>
      <c r="L1" s="252">
        <f>Title!E19</f>
        <v>0</v>
      </c>
      <c r="M1" s="101" t="s">
        <v>42</v>
      </c>
      <c r="N1" s="100"/>
      <c r="O1" s="251">
        <f>Title!H19</f>
        <v>0</v>
      </c>
      <c r="P1" s="102"/>
    </row>
    <row r="2" spans="1:17" s="65" customFormat="1" ht="14" x14ac:dyDescent="0.3">
      <c r="A2" s="69" t="s">
        <v>113</v>
      </c>
      <c r="B2" s="65">
        <f>Title!D11</f>
        <v>0</v>
      </c>
    </row>
    <row r="3" spans="1:17" s="65" customFormat="1" ht="14.5" thickBot="1" x14ac:dyDescent="0.35">
      <c r="A3" s="69"/>
    </row>
    <row r="4" spans="1:17" ht="30" customHeight="1" thickBot="1" x14ac:dyDescent="0.35">
      <c r="A4" s="52" t="s">
        <v>40</v>
      </c>
      <c r="B4" s="53"/>
      <c r="C4" s="155"/>
      <c r="D4" s="268" t="s">
        <v>75</v>
      </c>
      <c r="E4" s="269"/>
      <c r="F4" s="263" t="s">
        <v>91</v>
      </c>
      <c r="G4" s="264"/>
      <c r="H4" s="264"/>
      <c r="I4" s="264"/>
      <c r="J4" s="264"/>
      <c r="K4" s="264"/>
      <c r="L4" s="264"/>
      <c r="M4" s="265"/>
      <c r="N4" s="266" t="s">
        <v>6</v>
      </c>
      <c r="O4" s="267"/>
      <c r="P4" s="228"/>
      <c r="Q4" s="160"/>
    </row>
    <row r="5" spans="1:17" ht="48" customHeight="1" thickBot="1" x14ac:dyDescent="0.3">
      <c r="A5" s="55" t="s">
        <v>24</v>
      </c>
      <c r="B5" s="56" t="s">
        <v>76</v>
      </c>
      <c r="C5" s="156" t="s">
        <v>1</v>
      </c>
      <c r="D5" s="46" t="s">
        <v>114</v>
      </c>
      <c r="E5" s="47" t="s">
        <v>3</v>
      </c>
      <c r="F5" s="48" t="s">
        <v>32</v>
      </c>
      <c r="G5" s="58" t="s">
        <v>33</v>
      </c>
      <c r="H5" s="60" t="s">
        <v>37</v>
      </c>
      <c r="I5" s="58" t="s">
        <v>36</v>
      </c>
      <c r="J5" s="60" t="s">
        <v>38</v>
      </c>
      <c r="K5" s="58" t="s">
        <v>34</v>
      </c>
      <c r="L5" s="60" t="s">
        <v>35</v>
      </c>
      <c r="M5" s="59" t="s">
        <v>3</v>
      </c>
      <c r="N5" s="57" t="s">
        <v>27</v>
      </c>
      <c r="O5" s="61" t="s">
        <v>70</v>
      </c>
      <c r="P5" s="229" t="s">
        <v>112</v>
      </c>
      <c r="Q5" s="161" t="s">
        <v>103</v>
      </c>
    </row>
    <row r="6" spans="1:17" ht="17.149999999999999" customHeight="1" x14ac:dyDescent="0.3">
      <c r="A6" s="247"/>
      <c r="B6" s="168"/>
      <c r="C6" s="168" t="s">
        <v>111</v>
      </c>
      <c r="D6" s="168"/>
      <c r="E6" s="168"/>
      <c r="F6" s="168"/>
      <c r="G6" s="168"/>
      <c r="H6" s="168"/>
      <c r="I6" s="168"/>
      <c r="J6" s="168"/>
      <c r="K6" s="168"/>
      <c r="L6" s="168"/>
      <c r="M6" s="168"/>
      <c r="N6" s="168">
        <f t="shared" ref="N6" si="0">D6+E6</f>
        <v>0</v>
      </c>
      <c r="O6" s="169">
        <f t="shared" ref="O6" si="1">SUM(F6:M6)</f>
        <v>0</v>
      </c>
      <c r="P6" s="248">
        <v>0</v>
      </c>
      <c r="Q6" s="168"/>
    </row>
    <row r="7" spans="1:17" ht="17.149999999999999" customHeight="1" x14ac:dyDescent="0.3">
      <c r="A7" s="247"/>
      <c r="B7" s="154"/>
      <c r="C7" s="157"/>
      <c r="D7" s="230"/>
      <c r="E7" s="231"/>
      <c r="F7" s="230"/>
      <c r="G7" s="232"/>
      <c r="H7" s="232"/>
      <c r="I7" s="232"/>
      <c r="J7" s="232"/>
      <c r="K7" s="232"/>
      <c r="L7" s="232"/>
      <c r="M7" s="231"/>
      <c r="N7" s="233">
        <f>D7+E7</f>
        <v>0</v>
      </c>
      <c r="O7" s="234">
        <f>SUM(F7:M7)</f>
        <v>0</v>
      </c>
      <c r="P7" s="235">
        <f>P6+N7-O7</f>
        <v>0</v>
      </c>
      <c r="Q7" s="162"/>
    </row>
    <row r="8" spans="1:17" ht="17.149999999999999" customHeight="1" x14ac:dyDescent="0.3">
      <c r="A8" s="247"/>
      <c r="B8" s="154"/>
      <c r="C8" s="157"/>
      <c r="D8" s="230"/>
      <c r="E8" s="231"/>
      <c r="F8" s="230"/>
      <c r="G8" s="232"/>
      <c r="H8" s="232"/>
      <c r="I8" s="232"/>
      <c r="J8" s="232"/>
      <c r="K8" s="232"/>
      <c r="L8" s="232"/>
      <c r="M8" s="231"/>
      <c r="N8" s="233">
        <f t="shared" ref="N8:N39" si="2">D8+E8</f>
        <v>0</v>
      </c>
      <c r="O8" s="234">
        <f t="shared" ref="O8:O39" si="3">SUM(F8:M8)</f>
        <v>0</v>
      </c>
      <c r="P8" s="235">
        <f t="shared" ref="P8:P39" si="4">P7+N8-O8</f>
        <v>0</v>
      </c>
      <c r="Q8" s="162"/>
    </row>
    <row r="9" spans="1:17" ht="17.149999999999999" customHeight="1" x14ac:dyDescent="0.3">
      <c r="A9" s="247"/>
      <c r="B9" s="154"/>
      <c r="C9" s="157"/>
      <c r="D9" s="230"/>
      <c r="E9" s="231"/>
      <c r="F9" s="230"/>
      <c r="G9" s="232"/>
      <c r="H9" s="232"/>
      <c r="I9" s="232"/>
      <c r="J9" s="232"/>
      <c r="K9" s="232"/>
      <c r="L9" s="232"/>
      <c r="M9" s="231"/>
      <c r="N9" s="233">
        <f t="shared" si="2"/>
        <v>0</v>
      </c>
      <c r="O9" s="234">
        <f t="shared" si="3"/>
        <v>0</v>
      </c>
      <c r="P9" s="235">
        <f t="shared" si="4"/>
        <v>0</v>
      </c>
      <c r="Q9" s="162"/>
    </row>
    <row r="10" spans="1:17" ht="17.149999999999999" customHeight="1" x14ac:dyDescent="0.3">
      <c r="A10" s="247"/>
      <c r="B10" s="154"/>
      <c r="C10" s="157"/>
      <c r="D10" s="230"/>
      <c r="E10" s="231"/>
      <c r="F10" s="230"/>
      <c r="G10" s="232"/>
      <c r="H10" s="232"/>
      <c r="I10" s="232"/>
      <c r="J10" s="232"/>
      <c r="K10" s="232"/>
      <c r="L10" s="232"/>
      <c r="M10" s="231"/>
      <c r="N10" s="233">
        <f t="shared" si="2"/>
        <v>0</v>
      </c>
      <c r="O10" s="234">
        <f t="shared" si="3"/>
        <v>0</v>
      </c>
      <c r="P10" s="235">
        <f t="shared" si="4"/>
        <v>0</v>
      </c>
      <c r="Q10" s="162"/>
    </row>
    <row r="11" spans="1:17" ht="17.149999999999999" customHeight="1" x14ac:dyDescent="0.3">
      <c r="A11" s="247"/>
      <c r="B11" s="154"/>
      <c r="C11" s="157"/>
      <c r="D11" s="230"/>
      <c r="E11" s="231"/>
      <c r="F11" s="230"/>
      <c r="G11" s="232"/>
      <c r="H11" s="232"/>
      <c r="I11" s="232"/>
      <c r="J11" s="232"/>
      <c r="K11" s="232"/>
      <c r="L11" s="232"/>
      <c r="M11" s="231"/>
      <c r="N11" s="233">
        <f t="shared" si="2"/>
        <v>0</v>
      </c>
      <c r="O11" s="234">
        <f t="shared" si="3"/>
        <v>0</v>
      </c>
      <c r="P11" s="235">
        <f t="shared" si="4"/>
        <v>0</v>
      </c>
      <c r="Q11" s="162"/>
    </row>
    <row r="12" spans="1:17" ht="17.149999999999999" customHeight="1" x14ac:dyDescent="0.3">
      <c r="A12" s="247"/>
      <c r="B12" s="154"/>
      <c r="C12" s="157"/>
      <c r="D12" s="230"/>
      <c r="E12" s="231"/>
      <c r="F12" s="230"/>
      <c r="G12" s="232"/>
      <c r="H12" s="232"/>
      <c r="I12" s="232"/>
      <c r="J12" s="232"/>
      <c r="K12" s="232"/>
      <c r="L12" s="232"/>
      <c r="M12" s="231"/>
      <c r="N12" s="233">
        <f t="shared" si="2"/>
        <v>0</v>
      </c>
      <c r="O12" s="234">
        <f t="shared" si="3"/>
        <v>0</v>
      </c>
      <c r="P12" s="235">
        <f t="shared" si="4"/>
        <v>0</v>
      </c>
      <c r="Q12" s="162"/>
    </row>
    <row r="13" spans="1:17" ht="17.149999999999999" customHeight="1" x14ac:dyDescent="0.3">
      <c r="A13" s="247"/>
      <c r="B13" s="154"/>
      <c r="C13" s="157"/>
      <c r="D13" s="230"/>
      <c r="E13" s="231"/>
      <c r="F13" s="230"/>
      <c r="G13" s="232"/>
      <c r="H13" s="232"/>
      <c r="I13" s="232"/>
      <c r="J13" s="232"/>
      <c r="K13" s="232"/>
      <c r="L13" s="232"/>
      <c r="M13" s="231"/>
      <c r="N13" s="233">
        <f t="shared" si="2"/>
        <v>0</v>
      </c>
      <c r="O13" s="234">
        <f t="shared" si="3"/>
        <v>0</v>
      </c>
      <c r="P13" s="235">
        <f t="shared" si="4"/>
        <v>0</v>
      </c>
      <c r="Q13" s="162"/>
    </row>
    <row r="14" spans="1:17" ht="17.149999999999999" customHeight="1" x14ac:dyDescent="0.3">
      <c r="A14" s="247"/>
      <c r="B14" s="154"/>
      <c r="C14" s="157"/>
      <c r="D14" s="230"/>
      <c r="E14" s="231"/>
      <c r="F14" s="230"/>
      <c r="G14" s="232"/>
      <c r="H14" s="232"/>
      <c r="I14" s="232"/>
      <c r="J14" s="232"/>
      <c r="K14" s="232"/>
      <c r="L14" s="232"/>
      <c r="M14" s="231"/>
      <c r="N14" s="233">
        <f t="shared" si="2"/>
        <v>0</v>
      </c>
      <c r="O14" s="234">
        <f t="shared" si="3"/>
        <v>0</v>
      </c>
      <c r="P14" s="235">
        <f t="shared" si="4"/>
        <v>0</v>
      </c>
      <c r="Q14" s="162"/>
    </row>
    <row r="15" spans="1:17" ht="17.149999999999999" customHeight="1" x14ac:dyDescent="0.3">
      <c r="A15" s="247"/>
      <c r="B15" s="154"/>
      <c r="C15" s="157"/>
      <c r="D15" s="230"/>
      <c r="E15" s="231"/>
      <c r="F15" s="230"/>
      <c r="G15" s="232"/>
      <c r="H15" s="232"/>
      <c r="I15" s="232"/>
      <c r="J15" s="232"/>
      <c r="K15" s="232"/>
      <c r="L15" s="232"/>
      <c r="M15" s="231"/>
      <c r="N15" s="233">
        <f t="shared" si="2"/>
        <v>0</v>
      </c>
      <c r="O15" s="234">
        <f t="shared" si="3"/>
        <v>0</v>
      </c>
      <c r="P15" s="235">
        <f t="shared" si="4"/>
        <v>0</v>
      </c>
      <c r="Q15" s="162"/>
    </row>
    <row r="16" spans="1:17" ht="17.149999999999999" customHeight="1" x14ac:dyDescent="0.3">
      <c r="A16" s="247"/>
      <c r="B16" s="154"/>
      <c r="C16" s="157"/>
      <c r="D16" s="230"/>
      <c r="E16" s="231"/>
      <c r="F16" s="230"/>
      <c r="G16" s="232"/>
      <c r="H16" s="232"/>
      <c r="I16" s="232"/>
      <c r="J16" s="232"/>
      <c r="K16" s="232"/>
      <c r="L16" s="232"/>
      <c r="M16" s="231"/>
      <c r="N16" s="233">
        <f t="shared" si="2"/>
        <v>0</v>
      </c>
      <c r="O16" s="234">
        <f t="shared" si="3"/>
        <v>0</v>
      </c>
      <c r="P16" s="235">
        <f t="shared" si="4"/>
        <v>0</v>
      </c>
      <c r="Q16" s="162"/>
    </row>
    <row r="17" spans="1:17" ht="17.149999999999999" customHeight="1" x14ac:dyDescent="0.3">
      <c r="A17" s="247"/>
      <c r="B17" s="154"/>
      <c r="C17" s="157"/>
      <c r="D17" s="230"/>
      <c r="E17" s="231"/>
      <c r="F17" s="230"/>
      <c r="G17" s="232"/>
      <c r="H17" s="232"/>
      <c r="I17" s="232"/>
      <c r="J17" s="232"/>
      <c r="K17" s="232"/>
      <c r="L17" s="232"/>
      <c r="M17" s="231"/>
      <c r="N17" s="233">
        <f t="shared" si="2"/>
        <v>0</v>
      </c>
      <c r="O17" s="234">
        <f t="shared" si="3"/>
        <v>0</v>
      </c>
      <c r="P17" s="235">
        <f t="shared" si="4"/>
        <v>0</v>
      </c>
      <c r="Q17" s="162"/>
    </row>
    <row r="18" spans="1:17" ht="17.149999999999999" customHeight="1" x14ac:dyDescent="0.3">
      <c r="A18" s="247"/>
      <c r="B18" s="154"/>
      <c r="C18" s="157"/>
      <c r="D18" s="230"/>
      <c r="E18" s="231"/>
      <c r="F18" s="230"/>
      <c r="G18" s="232"/>
      <c r="H18" s="232"/>
      <c r="I18" s="232"/>
      <c r="J18" s="232"/>
      <c r="K18" s="232"/>
      <c r="L18" s="232"/>
      <c r="M18" s="231"/>
      <c r="N18" s="233">
        <f t="shared" si="2"/>
        <v>0</v>
      </c>
      <c r="O18" s="234">
        <f t="shared" si="3"/>
        <v>0</v>
      </c>
      <c r="P18" s="235">
        <f t="shared" si="4"/>
        <v>0</v>
      </c>
      <c r="Q18" s="162"/>
    </row>
    <row r="19" spans="1:17" ht="17.149999999999999" customHeight="1" x14ac:dyDescent="0.3">
      <c r="A19" s="247"/>
      <c r="B19" s="154"/>
      <c r="C19" s="157"/>
      <c r="D19" s="230"/>
      <c r="E19" s="231"/>
      <c r="F19" s="230"/>
      <c r="G19" s="232"/>
      <c r="H19" s="232"/>
      <c r="I19" s="232"/>
      <c r="J19" s="232"/>
      <c r="K19" s="232"/>
      <c r="L19" s="232"/>
      <c r="M19" s="231"/>
      <c r="N19" s="233">
        <f t="shared" si="2"/>
        <v>0</v>
      </c>
      <c r="O19" s="234">
        <f t="shared" si="3"/>
        <v>0</v>
      </c>
      <c r="P19" s="235">
        <f t="shared" si="4"/>
        <v>0</v>
      </c>
      <c r="Q19" s="162"/>
    </row>
    <row r="20" spans="1:17" ht="17.149999999999999" customHeight="1" x14ac:dyDescent="0.3">
      <c r="A20" s="247"/>
      <c r="B20" s="154"/>
      <c r="C20" s="158"/>
      <c r="D20" s="230"/>
      <c r="E20" s="231"/>
      <c r="F20" s="230"/>
      <c r="G20" s="232"/>
      <c r="H20" s="232"/>
      <c r="I20" s="232"/>
      <c r="J20" s="232"/>
      <c r="K20" s="232"/>
      <c r="L20" s="232"/>
      <c r="M20" s="231"/>
      <c r="N20" s="233">
        <f t="shared" si="2"/>
        <v>0</v>
      </c>
      <c r="O20" s="234">
        <f t="shared" si="3"/>
        <v>0</v>
      </c>
      <c r="P20" s="235">
        <f t="shared" si="4"/>
        <v>0</v>
      </c>
      <c r="Q20" s="162"/>
    </row>
    <row r="21" spans="1:17" ht="17.149999999999999" customHeight="1" x14ac:dyDescent="0.3">
      <c r="A21" s="247"/>
      <c r="B21" s="154"/>
      <c r="C21" s="158"/>
      <c r="D21" s="230"/>
      <c r="E21" s="231"/>
      <c r="F21" s="230"/>
      <c r="G21" s="232"/>
      <c r="H21" s="232"/>
      <c r="I21" s="232"/>
      <c r="J21" s="232"/>
      <c r="K21" s="232"/>
      <c r="L21" s="232"/>
      <c r="M21" s="231"/>
      <c r="N21" s="233">
        <f t="shared" si="2"/>
        <v>0</v>
      </c>
      <c r="O21" s="234">
        <f t="shared" si="3"/>
        <v>0</v>
      </c>
      <c r="P21" s="235">
        <f t="shared" si="4"/>
        <v>0</v>
      </c>
      <c r="Q21" s="162"/>
    </row>
    <row r="22" spans="1:17" ht="17.149999999999999" customHeight="1" x14ac:dyDescent="0.3">
      <c r="A22" s="247"/>
      <c r="B22" s="154"/>
      <c r="C22" s="158"/>
      <c r="D22" s="230"/>
      <c r="E22" s="231"/>
      <c r="F22" s="230"/>
      <c r="G22" s="232"/>
      <c r="H22" s="232"/>
      <c r="I22" s="232"/>
      <c r="J22" s="232"/>
      <c r="K22" s="232"/>
      <c r="L22" s="232"/>
      <c r="M22" s="231"/>
      <c r="N22" s="233">
        <f t="shared" si="2"/>
        <v>0</v>
      </c>
      <c r="O22" s="234">
        <f t="shared" si="3"/>
        <v>0</v>
      </c>
      <c r="P22" s="235">
        <f t="shared" si="4"/>
        <v>0</v>
      </c>
      <c r="Q22" s="162"/>
    </row>
    <row r="23" spans="1:17" ht="17.149999999999999" customHeight="1" x14ac:dyDescent="0.3">
      <c r="A23" s="247"/>
      <c r="B23" s="154"/>
      <c r="C23" s="158"/>
      <c r="D23" s="230"/>
      <c r="E23" s="231"/>
      <c r="F23" s="230"/>
      <c r="G23" s="232"/>
      <c r="H23" s="232"/>
      <c r="I23" s="232"/>
      <c r="J23" s="232"/>
      <c r="K23" s="232"/>
      <c r="L23" s="232"/>
      <c r="M23" s="231"/>
      <c r="N23" s="233">
        <f t="shared" si="2"/>
        <v>0</v>
      </c>
      <c r="O23" s="234">
        <f t="shared" si="3"/>
        <v>0</v>
      </c>
      <c r="P23" s="235">
        <f t="shared" si="4"/>
        <v>0</v>
      </c>
      <c r="Q23" s="162"/>
    </row>
    <row r="24" spans="1:17" ht="17.149999999999999" customHeight="1" x14ac:dyDescent="0.3">
      <c r="A24" s="247"/>
      <c r="B24" s="154"/>
      <c r="C24" s="158"/>
      <c r="D24" s="230"/>
      <c r="E24" s="231"/>
      <c r="F24" s="230"/>
      <c r="G24" s="232"/>
      <c r="H24" s="232"/>
      <c r="I24" s="232"/>
      <c r="J24" s="232"/>
      <c r="K24" s="232"/>
      <c r="L24" s="232"/>
      <c r="M24" s="231"/>
      <c r="N24" s="233">
        <f t="shared" si="2"/>
        <v>0</v>
      </c>
      <c r="O24" s="234">
        <f t="shared" si="3"/>
        <v>0</v>
      </c>
      <c r="P24" s="235">
        <f t="shared" si="4"/>
        <v>0</v>
      </c>
      <c r="Q24" s="162"/>
    </row>
    <row r="25" spans="1:17" ht="17.149999999999999" customHeight="1" x14ac:dyDescent="0.3">
      <c r="A25" s="247"/>
      <c r="B25" s="154"/>
      <c r="C25" s="158"/>
      <c r="D25" s="230"/>
      <c r="E25" s="231"/>
      <c r="F25" s="230"/>
      <c r="G25" s="232"/>
      <c r="H25" s="232"/>
      <c r="I25" s="232"/>
      <c r="J25" s="232"/>
      <c r="K25" s="232"/>
      <c r="L25" s="232"/>
      <c r="M25" s="231"/>
      <c r="N25" s="233">
        <f t="shared" si="2"/>
        <v>0</v>
      </c>
      <c r="O25" s="234">
        <f t="shared" si="3"/>
        <v>0</v>
      </c>
      <c r="P25" s="235">
        <f t="shared" si="4"/>
        <v>0</v>
      </c>
      <c r="Q25" s="162"/>
    </row>
    <row r="26" spans="1:17" ht="17.149999999999999" customHeight="1" x14ac:dyDescent="0.3">
      <c r="A26" s="247"/>
      <c r="B26" s="154"/>
      <c r="C26" s="159"/>
      <c r="D26" s="230"/>
      <c r="E26" s="231"/>
      <c r="F26" s="230"/>
      <c r="G26" s="232"/>
      <c r="H26" s="232"/>
      <c r="I26" s="232"/>
      <c r="J26" s="232"/>
      <c r="K26" s="232"/>
      <c r="L26" s="232"/>
      <c r="M26" s="231"/>
      <c r="N26" s="233">
        <f t="shared" si="2"/>
        <v>0</v>
      </c>
      <c r="O26" s="234">
        <f t="shared" si="3"/>
        <v>0</v>
      </c>
      <c r="P26" s="235">
        <f t="shared" si="4"/>
        <v>0</v>
      </c>
      <c r="Q26" s="162"/>
    </row>
    <row r="27" spans="1:17" ht="17.149999999999999" customHeight="1" x14ac:dyDescent="0.3">
      <c r="A27" s="247"/>
      <c r="B27" s="154"/>
      <c r="C27" s="159"/>
      <c r="D27" s="230"/>
      <c r="E27" s="231"/>
      <c r="F27" s="230"/>
      <c r="G27" s="232"/>
      <c r="H27" s="232"/>
      <c r="I27" s="232"/>
      <c r="J27" s="232"/>
      <c r="K27" s="232"/>
      <c r="L27" s="232"/>
      <c r="M27" s="231"/>
      <c r="N27" s="233">
        <f t="shared" si="2"/>
        <v>0</v>
      </c>
      <c r="O27" s="234">
        <f t="shared" si="3"/>
        <v>0</v>
      </c>
      <c r="P27" s="235">
        <f t="shared" si="4"/>
        <v>0</v>
      </c>
      <c r="Q27" s="162"/>
    </row>
    <row r="28" spans="1:17" ht="17.149999999999999" customHeight="1" x14ac:dyDescent="0.3">
      <c r="A28" s="247"/>
      <c r="B28" s="154"/>
      <c r="C28" s="159"/>
      <c r="D28" s="230"/>
      <c r="E28" s="231"/>
      <c r="F28" s="230"/>
      <c r="G28" s="232"/>
      <c r="H28" s="232"/>
      <c r="I28" s="232"/>
      <c r="J28" s="232"/>
      <c r="K28" s="232"/>
      <c r="L28" s="232"/>
      <c r="M28" s="231"/>
      <c r="N28" s="233">
        <f t="shared" si="2"/>
        <v>0</v>
      </c>
      <c r="O28" s="234">
        <f t="shared" si="3"/>
        <v>0</v>
      </c>
      <c r="P28" s="235">
        <f t="shared" si="4"/>
        <v>0</v>
      </c>
      <c r="Q28" s="162"/>
    </row>
    <row r="29" spans="1:17" ht="17.149999999999999" customHeight="1" x14ac:dyDescent="0.3">
      <c r="A29" s="247"/>
      <c r="B29" s="154"/>
      <c r="C29" s="159"/>
      <c r="D29" s="230"/>
      <c r="E29" s="231"/>
      <c r="F29" s="230"/>
      <c r="G29" s="232"/>
      <c r="H29" s="232"/>
      <c r="I29" s="232"/>
      <c r="J29" s="232"/>
      <c r="K29" s="232"/>
      <c r="L29" s="232"/>
      <c r="M29" s="231"/>
      <c r="N29" s="233">
        <f t="shared" si="2"/>
        <v>0</v>
      </c>
      <c r="O29" s="234">
        <f t="shared" si="3"/>
        <v>0</v>
      </c>
      <c r="P29" s="235">
        <f t="shared" si="4"/>
        <v>0</v>
      </c>
      <c r="Q29" s="162"/>
    </row>
    <row r="30" spans="1:17" ht="17.149999999999999" customHeight="1" x14ac:dyDescent="0.3">
      <c r="A30" s="247"/>
      <c r="B30" s="154"/>
      <c r="C30" s="159"/>
      <c r="D30" s="230"/>
      <c r="E30" s="231"/>
      <c r="F30" s="230"/>
      <c r="G30" s="232"/>
      <c r="H30" s="232"/>
      <c r="I30" s="232"/>
      <c r="J30" s="232"/>
      <c r="K30" s="236"/>
      <c r="L30" s="232"/>
      <c r="M30" s="231"/>
      <c r="N30" s="233">
        <f t="shared" si="2"/>
        <v>0</v>
      </c>
      <c r="O30" s="234">
        <f t="shared" si="3"/>
        <v>0</v>
      </c>
      <c r="P30" s="235">
        <f t="shared" si="4"/>
        <v>0</v>
      </c>
      <c r="Q30" s="162"/>
    </row>
    <row r="31" spans="1:17" ht="17.149999999999999" customHeight="1" x14ac:dyDescent="0.3">
      <c r="A31" s="247"/>
      <c r="B31" s="154"/>
      <c r="C31" s="159"/>
      <c r="D31" s="230"/>
      <c r="E31" s="231"/>
      <c r="F31" s="230"/>
      <c r="G31" s="232"/>
      <c r="H31" s="232"/>
      <c r="I31" s="232"/>
      <c r="J31" s="232"/>
      <c r="K31" s="232"/>
      <c r="L31" s="232"/>
      <c r="M31" s="231"/>
      <c r="N31" s="233">
        <f t="shared" si="2"/>
        <v>0</v>
      </c>
      <c r="O31" s="234">
        <f t="shared" si="3"/>
        <v>0</v>
      </c>
      <c r="P31" s="235">
        <f t="shared" si="4"/>
        <v>0</v>
      </c>
      <c r="Q31" s="162"/>
    </row>
    <row r="32" spans="1:17" ht="17.149999999999999" customHeight="1" x14ac:dyDescent="0.3">
      <c r="A32" s="247"/>
      <c r="B32" s="154"/>
      <c r="C32" s="159"/>
      <c r="D32" s="230"/>
      <c r="E32" s="231"/>
      <c r="F32" s="230"/>
      <c r="G32" s="232"/>
      <c r="H32" s="232"/>
      <c r="I32" s="232"/>
      <c r="J32" s="232"/>
      <c r="K32" s="232"/>
      <c r="L32" s="232"/>
      <c r="M32" s="231"/>
      <c r="N32" s="233">
        <f t="shared" si="2"/>
        <v>0</v>
      </c>
      <c r="O32" s="234">
        <f t="shared" si="3"/>
        <v>0</v>
      </c>
      <c r="P32" s="235">
        <f t="shared" si="4"/>
        <v>0</v>
      </c>
      <c r="Q32" s="162"/>
    </row>
    <row r="33" spans="1:17" ht="17.149999999999999" customHeight="1" x14ac:dyDescent="0.3">
      <c r="A33" s="247"/>
      <c r="B33" s="154"/>
      <c r="C33" s="159"/>
      <c r="D33" s="230"/>
      <c r="E33" s="231"/>
      <c r="F33" s="230"/>
      <c r="G33" s="232"/>
      <c r="H33" s="232"/>
      <c r="I33" s="232"/>
      <c r="J33" s="232"/>
      <c r="K33" s="232"/>
      <c r="L33" s="232"/>
      <c r="M33" s="231"/>
      <c r="N33" s="233">
        <f t="shared" si="2"/>
        <v>0</v>
      </c>
      <c r="O33" s="234">
        <f t="shared" si="3"/>
        <v>0</v>
      </c>
      <c r="P33" s="235">
        <f t="shared" si="4"/>
        <v>0</v>
      </c>
      <c r="Q33" s="162"/>
    </row>
    <row r="34" spans="1:17" ht="17.149999999999999" customHeight="1" x14ac:dyDescent="0.3">
      <c r="A34" s="247"/>
      <c r="B34" s="154"/>
      <c r="C34" s="159"/>
      <c r="D34" s="230"/>
      <c r="E34" s="231"/>
      <c r="F34" s="230"/>
      <c r="G34" s="232"/>
      <c r="H34" s="232"/>
      <c r="I34" s="232"/>
      <c r="J34" s="232"/>
      <c r="K34" s="232"/>
      <c r="L34" s="232"/>
      <c r="M34" s="231"/>
      <c r="N34" s="233">
        <f t="shared" si="2"/>
        <v>0</v>
      </c>
      <c r="O34" s="234">
        <f t="shared" si="3"/>
        <v>0</v>
      </c>
      <c r="P34" s="235">
        <f t="shared" si="4"/>
        <v>0</v>
      </c>
      <c r="Q34" s="162"/>
    </row>
    <row r="35" spans="1:17" ht="17.149999999999999" customHeight="1" x14ac:dyDescent="0.3">
      <c r="A35" s="247"/>
      <c r="B35" s="154"/>
      <c r="C35" s="159"/>
      <c r="D35" s="230"/>
      <c r="E35" s="231"/>
      <c r="F35" s="230"/>
      <c r="G35" s="232"/>
      <c r="H35" s="232"/>
      <c r="I35" s="232"/>
      <c r="J35" s="232"/>
      <c r="K35" s="232"/>
      <c r="L35" s="232"/>
      <c r="M35" s="231"/>
      <c r="N35" s="233">
        <f t="shared" si="2"/>
        <v>0</v>
      </c>
      <c r="O35" s="234">
        <f t="shared" si="3"/>
        <v>0</v>
      </c>
      <c r="P35" s="235">
        <f t="shared" si="4"/>
        <v>0</v>
      </c>
      <c r="Q35" s="162"/>
    </row>
    <row r="36" spans="1:17" ht="17.149999999999999" customHeight="1" x14ac:dyDescent="0.3">
      <c r="A36" s="247"/>
      <c r="B36" s="154"/>
      <c r="C36" s="159"/>
      <c r="D36" s="230"/>
      <c r="E36" s="231"/>
      <c r="F36" s="230"/>
      <c r="G36" s="232"/>
      <c r="H36" s="232"/>
      <c r="I36" s="232"/>
      <c r="J36" s="232"/>
      <c r="K36" s="232"/>
      <c r="L36" s="232"/>
      <c r="M36" s="231"/>
      <c r="N36" s="233">
        <f t="shared" si="2"/>
        <v>0</v>
      </c>
      <c r="O36" s="234">
        <f t="shared" si="3"/>
        <v>0</v>
      </c>
      <c r="P36" s="235">
        <f t="shared" si="4"/>
        <v>0</v>
      </c>
      <c r="Q36" s="162"/>
    </row>
    <row r="37" spans="1:17" ht="17.149999999999999" customHeight="1" x14ac:dyDescent="0.3">
      <c r="A37" s="247"/>
      <c r="B37" s="154"/>
      <c r="C37" s="159"/>
      <c r="D37" s="230"/>
      <c r="E37" s="231"/>
      <c r="F37" s="230"/>
      <c r="G37" s="232"/>
      <c r="H37" s="232"/>
      <c r="I37" s="232"/>
      <c r="J37" s="232"/>
      <c r="K37" s="232"/>
      <c r="L37" s="232"/>
      <c r="M37" s="231"/>
      <c r="N37" s="233">
        <f t="shared" si="2"/>
        <v>0</v>
      </c>
      <c r="O37" s="234">
        <f t="shared" si="3"/>
        <v>0</v>
      </c>
      <c r="P37" s="235">
        <f t="shared" si="4"/>
        <v>0</v>
      </c>
      <c r="Q37" s="162"/>
    </row>
    <row r="38" spans="1:17" ht="17.149999999999999" customHeight="1" x14ac:dyDescent="0.3">
      <c r="A38" s="247"/>
      <c r="B38" s="154"/>
      <c r="C38" s="159"/>
      <c r="D38" s="230"/>
      <c r="E38" s="231"/>
      <c r="F38" s="230"/>
      <c r="G38" s="232"/>
      <c r="H38" s="232"/>
      <c r="I38" s="232"/>
      <c r="J38" s="232"/>
      <c r="K38" s="232"/>
      <c r="L38" s="232"/>
      <c r="M38" s="231"/>
      <c r="N38" s="233">
        <f t="shared" si="2"/>
        <v>0</v>
      </c>
      <c r="O38" s="234">
        <f t="shared" si="3"/>
        <v>0</v>
      </c>
      <c r="P38" s="235">
        <f t="shared" si="4"/>
        <v>0</v>
      </c>
      <c r="Q38" s="162"/>
    </row>
    <row r="39" spans="1:17" ht="17.149999999999999" customHeight="1" x14ac:dyDescent="0.3">
      <c r="A39" s="67"/>
      <c r="B39" s="154"/>
      <c r="C39" s="159"/>
      <c r="D39" s="230"/>
      <c r="E39" s="231"/>
      <c r="F39" s="230"/>
      <c r="G39" s="232"/>
      <c r="H39" s="232"/>
      <c r="I39" s="232"/>
      <c r="J39" s="232"/>
      <c r="K39" s="232"/>
      <c r="L39" s="232"/>
      <c r="M39" s="231"/>
      <c r="N39" s="233">
        <f t="shared" si="2"/>
        <v>0</v>
      </c>
      <c r="O39" s="234">
        <f t="shared" si="3"/>
        <v>0</v>
      </c>
      <c r="P39" s="235">
        <f t="shared" si="4"/>
        <v>0</v>
      </c>
      <c r="Q39" s="162"/>
    </row>
    <row r="40" spans="1:17" ht="17.149999999999999" customHeight="1" thickBot="1" x14ac:dyDescent="0.35">
      <c r="A40" s="163" t="s">
        <v>104</v>
      </c>
      <c r="B40" s="164"/>
      <c r="C40" s="165"/>
      <c r="D40" s="237">
        <f t="shared" ref="D40:M40" si="5">SUM(D6:D39)</f>
        <v>0</v>
      </c>
      <c r="E40" s="238">
        <f t="shared" si="5"/>
        <v>0</v>
      </c>
      <c r="F40" s="237">
        <f t="shared" si="5"/>
        <v>0</v>
      </c>
      <c r="G40" s="237">
        <f t="shared" si="5"/>
        <v>0</v>
      </c>
      <c r="H40" s="237">
        <f t="shared" si="5"/>
        <v>0</v>
      </c>
      <c r="I40" s="237">
        <f t="shared" si="5"/>
        <v>0</v>
      </c>
      <c r="J40" s="237">
        <f t="shared" si="5"/>
        <v>0</v>
      </c>
      <c r="K40" s="237">
        <f t="shared" si="5"/>
        <v>0</v>
      </c>
      <c r="L40" s="237">
        <f t="shared" si="5"/>
        <v>0</v>
      </c>
      <c r="M40" s="237">
        <f t="shared" si="5"/>
        <v>0</v>
      </c>
      <c r="N40" s="237">
        <f t="shared" ref="N40:O40" si="6">SUM(N6:N39)</f>
        <v>0</v>
      </c>
      <c r="O40" s="238">
        <f t="shared" si="6"/>
        <v>0</v>
      </c>
      <c r="P40" s="235"/>
      <c r="Q40" s="166"/>
    </row>
    <row r="41" spans="1:17" s="65" customFormat="1" ht="17.149999999999999" customHeight="1" thickBot="1" x14ac:dyDescent="0.35">
      <c r="A41" s="68"/>
      <c r="B41" s="49"/>
      <c r="C41" s="50" t="s">
        <v>77</v>
      </c>
      <c r="D41" s="239"/>
      <c r="E41" s="240">
        <f>E40+D40</f>
        <v>0</v>
      </c>
      <c r="F41" s="241"/>
      <c r="G41" s="241"/>
      <c r="H41" s="241"/>
      <c r="I41" s="242"/>
      <c r="J41" s="242"/>
      <c r="K41" s="243"/>
      <c r="L41" s="241" t="s">
        <v>8</v>
      </c>
      <c r="M41" s="244">
        <f>SUM(F40:M40)</f>
        <v>0</v>
      </c>
      <c r="N41" s="242"/>
      <c r="O41" s="245">
        <f>(-O40+N40)</f>
        <v>0</v>
      </c>
      <c r="P41" s="242"/>
      <c r="Q41" s="51"/>
    </row>
    <row r="42" spans="1:17" s="65" customFormat="1" ht="14" x14ac:dyDescent="0.3">
      <c r="A42" s="62"/>
      <c r="D42" s="246"/>
      <c r="E42" s="246"/>
      <c r="F42" s="246"/>
      <c r="G42" s="246"/>
      <c r="H42" s="246"/>
      <c r="I42" s="246"/>
      <c r="J42" s="246"/>
      <c r="K42" s="246"/>
      <c r="L42" s="246"/>
      <c r="M42" s="246"/>
      <c r="N42" s="246"/>
      <c r="O42" s="246"/>
      <c r="P42" s="246"/>
      <c r="Q42" s="51"/>
    </row>
    <row r="43" spans="1:17" s="65" customFormat="1" ht="14.5" thickBot="1" x14ac:dyDescent="0.35">
      <c r="L43" s="63" t="s">
        <v>78</v>
      </c>
      <c r="M43" s="167">
        <f>P6+E41-M41</f>
        <v>0</v>
      </c>
      <c r="Q43" s="51"/>
    </row>
    <row r="44" spans="1:17" s="65" customFormat="1" ht="14" x14ac:dyDescent="0.3">
      <c r="A44" s="62"/>
    </row>
  </sheetData>
  <sheetProtection formatCells="0" formatColumns="0" formatRows="0"/>
  <mergeCells count="3">
    <mergeCell ref="F4:M4"/>
    <mergeCell ref="N4:O4"/>
    <mergeCell ref="D4:E4"/>
  </mergeCells>
  <phoneticPr fontId="0" type="noConversion"/>
  <printOptions horizontalCentered="1"/>
  <pageMargins left="0.25" right="0.25" top="0.5" bottom="0.1" header="0.1" footer="0.1"/>
  <pageSetup paperSize="5" scale="7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48"/>
  <sheetViews>
    <sheetView zoomScaleNormal="100" workbookViewId="0">
      <selection activeCell="F47" sqref="F47"/>
    </sheetView>
  </sheetViews>
  <sheetFormatPr defaultColWidth="9.1796875" defaultRowHeight="14" x14ac:dyDescent="0.3"/>
  <cols>
    <col min="1" max="1" width="13.1796875" style="72" customWidth="1"/>
    <col min="2" max="2" width="13.54296875" style="72" customWidth="1"/>
    <col min="3" max="3" width="23.453125" style="72" customWidth="1"/>
    <col min="4" max="4" width="17.1796875" style="72" customWidth="1"/>
    <col min="5" max="5" width="19.1796875" style="66" customWidth="1"/>
    <col min="6" max="6" width="5.26953125" style="72" customWidth="1"/>
    <col min="7" max="16384" width="9.1796875" style="72"/>
  </cols>
  <sheetData>
    <row r="1" spans="1:6" ht="18" x14ac:dyDescent="0.3">
      <c r="A1" s="270" t="s">
        <v>9</v>
      </c>
      <c r="B1" s="270"/>
      <c r="C1" s="270"/>
      <c r="D1" s="270"/>
      <c r="E1" s="270"/>
      <c r="F1" s="270"/>
    </row>
    <row r="2" spans="1:6" x14ac:dyDescent="0.3">
      <c r="A2" s="110"/>
      <c r="B2" s="110"/>
      <c r="C2" s="110"/>
      <c r="D2" s="110"/>
      <c r="E2" s="110"/>
      <c r="F2" s="110"/>
    </row>
    <row r="3" spans="1:6" x14ac:dyDescent="0.3">
      <c r="A3" s="69" t="s">
        <v>113</v>
      </c>
      <c r="B3" s="65">
        <f>Title!D11</f>
        <v>0</v>
      </c>
      <c r="C3" s="65"/>
    </row>
    <row r="4" spans="1:6" ht="14.5" thickBot="1" x14ac:dyDescent="0.35"/>
    <row r="5" spans="1:6" ht="14.5" thickBot="1" x14ac:dyDescent="0.35">
      <c r="A5" s="104"/>
      <c r="B5" s="255">
        <f>Title!E19</f>
        <v>0</v>
      </c>
      <c r="C5" s="105" t="s">
        <v>42</v>
      </c>
      <c r="D5" s="106"/>
      <c r="E5" s="256">
        <f>Title!H19</f>
        <v>0</v>
      </c>
      <c r="F5" s="109"/>
    </row>
    <row r="6" spans="1:6" x14ac:dyDescent="0.3">
      <c r="A6" s="141"/>
      <c r="B6" s="141"/>
      <c r="C6" s="141"/>
      <c r="D6" s="141"/>
      <c r="E6" s="141"/>
      <c r="F6" s="141"/>
    </row>
    <row r="7" spans="1:6" x14ac:dyDescent="0.3">
      <c r="E7" s="72"/>
    </row>
    <row r="9" spans="1:6" ht="14.5" thickBot="1" x14ac:dyDescent="0.35">
      <c r="A9" s="63"/>
      <c r="B9" s="82"/>
      <c r="C9" s="101"/>
      <c r="D9" s="103"/>
      <c r="E9" s="102"/>
      <c r="F9" s="110"/>
    </row>
    <row r="10" spans="1:6" x14ac:dyDescent="0.3">
      <c r="A10" s="111"/>
      <c r="B10" s="112"/>
      <c r="C10" s="112"/>
      <c r="D10" s="112"/>
      <c r="E10" s="113"/>
      <c r="F10" s="114"/>
    </row>
    <row r="11" spans="1:6" x14ac:dyDescent="0.3">
      <c r="A11" s="271" t="s">
        <v>131</v>
      </c>
      <c r="B11" s="272"/>
      <c r="C11" s="272"/>
      <c r="D11" s="272"/>
      <c r="E11" s="120">
        <f>'Receipt + Disbursement Journal'!P6</f>
        <v>0</v>
      </c>
      <c r="F11" s="115"/>
    </row>
    <row r="12" spans="1:6" x14ac:dyDescent="0.3">
      <c r="A12" s="116"/>
      <c r="B12" s="117"/>
      <c r="C12" s="117"/>
      <c r="D12" s="117"/>
      <c r="E12" s="118"/>
      <c r="F12" s="115"/>
    </row>
    <row r="13" spans="1:6" x14ac:dyDescent="0.3">
      <c r="A13" s="119" t="s">
        <v>26</v>
      </c>
      <c r="B13" s="110" t="s">
        <v>27</v>
      </c>
      <c r="C13" s="110"/>
      <c r="D13" s="110"/>
      <c r="E13" s="120">
        <f>'Receipt + Disbursement Journal'!N40</f>
        <v>0</v>
      </c>
      <c r="F13" s="115"/>
    </row>
    <row r="14" spans="1:6" x14ac:dyDescent="0.3">
      <c r="A14" s="121"/>
      <c r="B14" s="110"/>
      <c r="C14" s="110"/>
      <c r="D14" s="110"/>
      <c r="E14" s="118"/>
      <c r="F14" s="115"/>
    </row>
    <row r="15" spans="1:6" x14ac:dyDescent="0.3">
      <c r="A15" s="119" t="s">
        <v>11</v>
      </c>
      <c r="B15" s="110" t="s">
        <v>28</v>
      </c>
      <c r="C15" s="110"/>
      <c r="D15" s="110"/>
      <c r="E15" s="120">
        <f>'Receipt + Disbursement Journal'!O40</f>
        <v>0</v>
      </c>
      <c r="F15" s="115"/>
    </row>
    <row r="16" spans="1:6" x14ac:dyDescent="0.3">
      <c r="A16" s="121"/>
      <c r="B16" s="110"/>
      <c r="C16" s="110"/>
      <c r="D16" s="110"/>
      <c r="E16" s="118"/>
      <c r="F16" s="115"/>
    </row>
    <row r="17" spans="1:6" ht="14.5" thickBot="1" x14ac:dyDescent="0.35">
      <c r="A17" s="271" t="s">
        <v>132</v>
      </c>
      <c r="B17" s="272"/>
      <c r="C17" s="272"/>
      <c r="D17" s="272"/>
      <c r="E17" s="122">
        <f>E11+E13-E15</f>
        <v>0</v>
      </c>
      <c r="F17" s="123" t="s">
        <v>30</v>
      </c>
    </row>
    <row r="18" spans="1:6" ht="15" thickTop="1" thickBot="1" x14ac:dyDescent="0.35">
      <c r="A18" s="124"/>
      <c r="B18" s="125"/>
      <c r="C18" s="125"/>
      <c r="D18" s="125"/>
      <c r="E18" s="126"/>
      <c r="F18" s="127"/>
    </row>
    <row r="19" spans="1:6" ht="14.5" thickBot="1" x14ac:dyDescent="0.35">
      <c r="A19" s="110"/>
      <c r="B19" s="110"/>
      <c r="C19" s="110"/>
      <c r="D19" s="110"/>
      <c r="E19" s="118"/>
    </row>
    <row r="20" spans="1:6" x14ac:dyDescent="0.3">
      <c r="A20" s="111"/>
      <c r="B20" s="112"/>
      <c r="C20" s="112"/>
      <c r="D20" s="112"/>
      <c r="E20" s="113"/>
      <c r="F20" s="114"/>
    </row>
    <row r="21" spans="1:6" x14ac:dyDescent="0.3">
      <c r="A21" s="271" t="s">
        <v>133</v>
      </c>
      <c r="B21" s="272"/>
      <c r="C21" s="272"/>
      <c r="D21" s="272"/>
      <c r="E21" s="120">
        <v>0</v>
      </c>
      <c r="F21" s="115"/>
    </row>
    <row r="22" spans="1:6" x14ac:dyDescent="0.3">
      <c r="A22" s="121"/>
      <c r="B22" s="110"/>
      <c r="C22" s="110"/>
      <c r="D22" s="110"/>
      <c r="E22" s="118"/>
      <c r="F22" s="115"/>
    </row>
    <row r="23" spans="1:6" x14ac:dyDescent="0.3">
      <c r="A23" s="119" t="s">
        <v>10</v>
      </c>
      <c r="B23" s="128" t="s">
        <v>74</v>
      </c>
      <c r="C23" s="128"/>
      <c r="D23" s="110"/>
      <c r="E23" s="118"/>
      <c r="F23" s="115"/>
    </row>
    <row r="24" spans="1:6" x14ac:dyDescent="0.3">
      <c r="A24" s="121"/>
      <c r="B24" s="110" t="s">
        <v>0</v>
      </c>
      <c r="C24" s="110" t="s">
        <v>1</v>
      </c>
      <c r="D24" s="110" t="s">
        <v>13</v>
      </c>
      <c r="E24" s="118"/>
      <c r="F24" s="115"/>
    </row>
    <row r="25" spans="1:6" x14ac:dyDescent="0.3">
      <c r="A25" s="129"/>
      <c r="B25" s="222"/>
      <c r="C25" s="222"/>
      <c r="D25" s="223">
        <v>0</v>
      </c>
      <c r="E25" s="118"/>
      <c r="F25" s="115"/>
    </row>
    <row r="26" spans="1:6" x14ac:dyDescent="0.3">
      <c r="A26" s="129"/>
      <c r="B26" s="222"/>
      <c r="C26" s="222"/>
      <c r="D26" s="223">
        <v>0</v>
      </c>
      <c r="E26" s="118"/>
      <c r="F26" s="115"/>
    </row>
    <row r="27" spans="1:6" x14ac:dyDescent="0.3">
      <c r="A27" s="129"/>
      <c r="B27" s="222"/>
      <c r="C27" s="222"/>
      <c r="D27" s="223">
        <v>0</v>
      </c>
      <c r="E27" s="118"/>
      <c r="F27" s="115"/>
    </row>
    <row r="28" spans="1:6" x14ac:dyDescent="0.3">
      <c r="A28" s="129"/>
      <c r="B28" s="222"/>
      <c r="C28" s="222"/>
      <c r="D28" s="223">
        <v>0</v>
      </c>
      <c r="E28" s="120">
        <f>SUM(D25:D28)</f>
        <v>0</v>
      </c>
      <c r="F28" s="115"/>
    </row>
    <row r="29" spans="1:6" x14ac:dyDescent="0.3">
      <c r="A29" s="121"/>
      <c r="B29" s="110"/>
      <c r="C29" s="110"/>
      <c r="D29" s="110"/>
      <c r="F29" s="115"/>
    </row>
    <row r="30" spans="1:6" x14ac:dyDescent="0.3">
      <c r="A30" s="119" t="s">
        <v>11</v>
      </c>
      <c r="B30" s="273" t="s">
        <v>12</v>
      </c>
      <c r="C30" s="273"/>
      <c r="D30" s="273"/>
      <c r="F30" s="115"/>
    </row>
    <row r="31" spans="1:6" x14ac:dyDescent="0.3">
      <c r="A31" s="130"/>
      <c r="B31" s="131" t="s">
        <v>29</v>
      </c>
      <c r="C31" s="110" t="s">
        <v>1</v>
      </c>
      <c r="D31" s="110" t="s">
        <v>13</v>
      </c>
      <c r="F31" s="115"/>
    </row>
    <row r="32" spans="1:6" x14ac:dyDescent="0.3">
      <c r="A32" s="130"/>
      <c r="B32" s="224"/>
      <c r="C32" s="224"/>
      <c r="D32" s="225">
        <v>0</v>
      </c>
      <c r="F32" s="115"/>
    </row>
    <row r="33" spans="1:6" x14ac:dyDescent="0.3">
      <c r="A33" s="130"/>
      <c r="B33" s="224"/>
      <c r="C33" s="224"/>
      <c r="D33" s="225">
        <v>0</v>
      </c>
      <c r="F33" s="115"/>
    </row>
    <row r="34" spans="1:6" x14ac:dyDescent="0.3">
      <c r="A34" s="130"/>
      <c r="B34" s="224"/>
      <c r="C34" s="224"/>
      <c r="D34" s="225">
        <v>0</v>
      </c>
      <c r="F34" s="115"/>
    </row>
    <row r="35" spans="1:6" x14ac:dyDescent="0.3">
      <c r="A35" s="130"/>
      <c r="B35" s="224"/>
      <c r="C35" s="224"/>
      <c r="D35" s="225">
        <v>0</v>
      </c>
      <c r="F35" s="115"/>
    </row>
    <row r="36" spans="1:6" x14ac:dyDescent="0.3">
      <c r="A36" s="130"/>
      <c r="B36" s="224"/>
      <c r="C36" s="224"/>
      <c r="D36" s="225">
        <v>0</v>
      </c>
      <c r="F36" s="115"/>
    </row>
    <row r="37" spans="1:6" x14ac:dyDescent="0.3">
      <c r="A37" s="130"/>
      <c r="B37" s="224"/>
      <c r="C37" s="224"/>
      <c r="D37" s="225">
        <v>0</v>
      </c>
      <c r="F37" s="115"/>
    </row>
    <row r="38" spans="1:6" x14ac:dyDescent="0.3">
      <c r="A38" s="130"/>
      <c r="B38" s="226"/>
      <c r="C38" s="226"/>
      <c r="D38" s="227">
        <v>0</v>
      </c>
      <c r="F38" s="115"/>
    </row>
    <row r="39" spans="1:6" x14ac:dyDescent="0.3">
      <c r="A39" s="130"/>
      <c r="B39" s="226"/>
      <c r="C39" s="226"/>
      <c r="D39" s="227">
        <v>0</v>
      </c>
      <c r="F39" s="115"/>
    </row>
    <row r="40" spans="1:6" x14ac:dyDescent="0.3">
      <c r="A40" s="274" t="s">
        <v>14</v>
      </c>
      <c r="B40" s="275"/>
      <c r="C40" s="275"/>
      <c r="D40" s="275"/>
      <c r="E40" s="120">
        <f>SUM(D32:D39)</f>
        <v>0</v>
      </c>
      <c r="F40" s="115"/>
    </row>
    <row r="41" spans="1:6" x14ac:dyDescent="0.3">
      <c r="A41" s="132"/>
      <c r="B41" s="133"/>
      <c r="C41" s="133"/>
      <c r="D41" s="133"/>
      <c r="E41" s="118"/>
      <c r="F41" s="115"/>
    </row>
    <row r="42" spans="1:6" ht="14.5" thickBot="1" x14ac:dyDescent="0.35">
      <c r="A42" s="271" t="s">
        <v>134</v>
      </c>
      <c r="B42" s="272"/>
      <c r="C42" s="272"/>
      <c r="D42" s="272"/>
      <c r="E42" s="122">
        <f>E21+E28-E40</f>
        <v>0</v>
      </c>
      <c r="F42" s="123" t="s">
        <v>30</v>
      </c>
    </row>
    <row r="43" spans="1:6" ht="15" thickTop="1" thickBot="1" x14ac:dyDescent="0.35">
      <c r="A43" s="134"/>
      <c r="B43" s="135"/>
      <c r="C43" s="135"/>
      <c r="D43" s="135"/>
      <c r="E43" s="126"/>
      <c r="F43" s="127"/>
    </row>
    <row r="44" spans="1:6" ht="24" customHeight="1" x14ac:dyDescent="0.3">
      <c r="A44" s="136" t="s">
        <v>31</v>
      </c>
      <c r="B44" s="137"/>
      <c r="C44" s="137"/>
      <c r="D44" s="137"/>
      <c r="E44" s="137"/>
    </row>
    <row r="45" spans="1:6" ht="12.75" customHeight="1" x14ac:dyDescent="0.3">
      <c r="A45" s="137"/>
      <c r="B45" s="137"/>
      <c r="C45" s="137"/>
      <c r="D45" s="137"/>
      <c r="E45" s="137"/>
    </row>
    <row r="46" spans="1:6" x14ac:dyDescent="0.3">
      <c r="A46" s="65"/>
      <c r="B46" s="65"/>
      <c r="C46" s="65"/>
      <c r="D46" s="65"/>
    </row>
    <row r="47" spans="1:6" x14ac:dyDescent="0.3">
      <c r="A47" s="103"/>
      <c r="B47" s="103"/>
      <c r="C47" s="103"/>
      <c r="D47" s="138"/>
    </row>
    <row r="48" spans="1:6" x14ac:dyDescent="0.3">
      <c r="A48" s="65"/>
      <c r="B48" s="65"/>
      <c r="C48" s="65"/>
      <c r="D48" s="65"/>
    </row>
  </sheetData>
  <mergeCells count="7">
    <mergeCell ref="A1:F1"/>
    <mergeCell ref="A11:D11"/>
    <mergeCell ref="A17:D17"/>
    <mergeCell ref="A42:D42"/>
    <mergeCell ref="A21:D21"/>
    <mergeCell ref="B30:D30"/>
    <mergeCell ref="A40:D40"/>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E47"/>
  <sheetViews>
    <sheetView showZeros="0" zoomScaleNormal="100" workbookViewId="0">
      <selection activeCell="C2" sqref="C2"/>
    </sheetView>
  </sheetViews>
  <sheetFormatPr defaultColWidth="9.1796875" defaultRowHeight="15.5" x14ac:dyDescent="0.35"/>
  <cols>
    <col min="1" max="1" width="31.453125" style="1" customWidth="1"/>
    <col min="2" max="2" width="20.453125" style="1" customWidth="1"/>
    <col min="3" max="3" width="5.7265625" style="1" customWidth="1"/>
    <col min="4" max="4" width="34.81640625" style="1" customWidth="1"/>
    <col min="5" max="5" width="16.7265625" style="1" customWidth="1"/>
    <col min="6" max="16384" width="9.1796875" style="1"/>
  </cols>
  <sheetData>
    <row r="1" spans="1:5" ht="20" x14ac:dyDescent="0.35">
      <c r="A1" s="276" t="s">
        <v>138</v>
      </c>
      <c r="B1" s="276"/>
      <c r="C1" s="276"/>
      <c r="D1" s="276"/>
      <c r="E1" s="276"/>
    </row>
    <row r="2" spans="1:5" x14ac:dyDescent="0.35">
      <c r="A2" s="8"/>
      <c r="B2" s="8"/>
      <c r="C2" s="8"/>
      <c r="D2" s="34"/>
      <c r="E2" s="39"/>
    </row>
    <row r="3" spans="1:5" x14ac:dyDescent="0.35">
      <c r="A3" s="34" t="s">
        <v>120</v>
      </c>
      <c r="B3" s="150">
        <f>Title!D11</f>
        <v>0</v>
      </c>
      <c r="C3" s="31"/>
      <c r="D3" s="8"/>
      <c r="E3" s="10"/>
    </row>
    <row r="4" spans="1:5" x14ac:dyDescent="0.35">
      <c r="A4" s="148" t="s">
        <v>93</v>
      </c>
      <c r="B4" s="150">
        <f>Title!E19</f>
        <v>0</v>
      </c>
      <c r="C4" s="149" t="s">
        <v>42</v>
      </c>
      <c r="D4" s="150">
        <f>Title!H19</f>
        <v>0</v>
      </c>
      <c r="E4" s="151"/>
    </row>
    <row r="5" spans="1:5" x14ac:dyDescent="0.35">
      <c r="A5" s="40"/>
      <c r="B5" s="41"/>
      <c r="C5" s="32"/>
      <c r="D5" s="31"/>
      <c r="E5" s="33"/>
    </row>
    <row r="6" spans="1:5" ht="16" thickBot="1" x14ac:dyDescent="0.4">
      <c r="A6" s="292"/>
      <c r="B6" s="292"/>
      <c r="C6" s="31"/>
      <c r="D6" s="34"/>
      <c r="E6" s="35"/>
    </row>
    <row r="7" spans="1:5" x14ac:dyDescent="0.35">
      <c r="A7" s="284" t="s">
        <v>72</v>
      </c>
      <c r="B7" s="285"/>
      <c r="C7" s="8"/>
      <c r="D7" s="288" t="s">
        <v>106</v>
      </c>
      <c r="E7" s="289"/>
    </row>
    <row r="8" spans="1:5" ht="16" thickBot="1" x14ac:dyDescent="0.4">
      <c r="A8" s="286"/>
      <c r="B8" s="287"/>
      <c r="C8" s="8"/>
      <c r="D8" s="290"/>
      <c r="E8" s="291"/>
    </row>
    <row r="9" spans="1:5" ht="18" customHeight="1" x14ac:dyDescent="0.35">
      <c r="A9" s="293" t="s">
        <v>20</v>
      </c>
      <c r="B9" s="294"/>
      <c r="C9" s="36"/>
      <c r="D9" s="277" t="s">
        <v>18</v>
      </c>
      <c r="E9" s="278"/>
    </row>
    <row r="10" spans="1:5" ht="18" customHeight="1" thickBot="1" x14ac:dyDescent="0.4">
      <c r="A10" s="178" t="str">
        <f>'Receipt + Disbursement Journal'!D5</f>
        <v>Dues</v>
      </c>
      <c r="B10" s="179">
        <f>'Receipt + Disbursement Journal'!D40</f>
        <v>0</v>
      </c>
      <c r="C10" s="2"/>
      <c r="D10" s="279"/>
      <c r="E10" s="280"/>
    </row>
    <row r="11" spans="1:5" ht="18" customHeight="1" x14ac:dyDescent="0.35">
      <c r="A11" s="180" t="str">
        <f>'Receipt + Disbursement Journal'!E5</f>
        <v>Other</v>
      </c>
      <c r="B11" s="181">
        <f>'Receipt + Disbursement Journal'!E40</f>
        <v>0</v>
      </c>
      <c r="C11" s="2"/>
      <c r="D11" s="214" t="s">
        <v>15</v>
      </c>
      <c r="E11" s="215"/>
    </row>
    <row r="12" spans="1:5" ht="18" customHeight="1" x14ac:dyDescent="0.35">
      <c r="A12" s="182" t="s">
        <v>7</v>
      </c>
      <c r="B12" s="183">
        <f>SUM(B10:B11)</f>
        <v>0</v>
      </c>
      <c r="C12" s="2"/>
      <c r="D12" s="172" t="s">
        <v>73</v>
      </c>
      <c r="E12" s="173">
        <f>'Bank Reconcilation'!E17</f>
        <v>0</v>
      </c>
    </row>
    <row r="13" spans="1:5" ht="18" customHeight="1" x14ac:dyDescent="0.35">
      <c r="A13" s="184"/>
      <c r="B13" s="185"/>
      <c r="C13" s="2"/>
      <c r="D13" s="172" t="s">
        <v>79</v>
      </c>
      <c r="E13" s="174">
        <v>0</v>
      </c>
    </row>
    <row r="14" spans="1:5" ht="18" customHeight="1" thickBot="1" x14ac:dyDescent="0.4">
      <c r="A14" s="295" t="s">
        <v>4</v>
      </c>
      <c r="B14" s="296"/>
      <c r="C14" s="2"/>
      <c r="D14" s="199" t="s">
        <v>107</v>
      </c>
      <c r="E14" s="200">
        <v>0</v>
      </c>
    </row>
    <row r="15" spans="1:5" ht="18" customHeight="1" thickBot="1" x14ac:dyDescent="0.4">
      <c r="A15" s="186" t="str">
        <f>'Receipt + Disbursement Journal'!F5</f>
        <v>Honorariums</v>
      </c>
      <c r="B15" s="187">
        <f>'Receipt + Disbursement Journal'!F40</f>
        <v>0</v>
      </c>
      <c r="C15" s="2"/>
      <c r="D15" s="203" t="s">
        <v>108</v>
      </c>
      <c r="E15" s="204">
        <f>SUM(E12:E14)</f>
        <v>0</v>
      </c>
    </row>
    <row r="16" spans="1:5" ht="18" customHeight="1" x14ac:dyDescent="0.35">
      <c r="A16" s="186" t="str">
        <f>'Receipt + Disbursement Journal'!G5</f>
        <v>Income Continuance</v>
      </c>
      <c r="B16" s="187">
        <f>'Receipt + Disbursement Journal'!G40</f>
        <v>0</v>
      </c>
      <c r="C16" s="2"/>
      <c r="D16" s="201"/>
      <c r="E16" s="202"/>
    </row>
    <row r="17" spans="1:5" ht="18" customHeight="1" thickBot="1" x14ac:dyDescent="0.4">
      <c r="A17" s="186" t="str">
        <f>'Receipt + Disbursement Journal'!H5</f>
        <v>Administration</v>
      </c>
      <c r="B17" s="187">
        <f>'Receipt + Disbursement Journal'!H40</f>
        <v>0</v>
      </c>
      <c r="C17" s="2"/>
      <c r="D17" s="216" t="s">
        <v>82</v>
      </c>
      <c r="E17" s="217"/>
    </row>
    <row r="18" spans="1:5" ht="18" customHeight="1" thickBot="1" x14ac:dyDescent="0.4">
      <c r="A18" s="186" t="str">
        <f>'Receipt + Disbursement Journal'!I5</f>
        <v>Travel</v>
      </c>
      <c r="B18" s="187">
        <f>'Receipt + Disbursement Journal'!I40</f>
        <v>0</v>
      </c>
      <c r="C18" s="2"/>
      <c r="D18" s="203" t="s">
        <v>16</v>
      </c>
      <c r="E18" s="204">
        <f>E17+E15</f>
        <v>0</v>
      </c>
    </row>
    <row r="19" spans="1:5" ht="18" customHeight="1" x14ac:dyDescent="0.35">
      <c r="A19" s="186" t="str">
        <f>'Receipt + Disbursement Journal'!J5</f>
        <v>Meeting Expenses</v>
      </c>
      <c r="B19" s="187">
        <f>'Receipt + Disbursement Journal'!J40</f>
        <v>0</v>
      </c>
      <c r="C19" s="2"/>
      <c r="D19" s="201"/>
      <c r="E19" s="207"/>
    </row>
    <row r="20" spans="1:5" ht="18" customHeight="1" x14ac:dyDescent="0.35">
      <c r="A20" s="188" t="str">
        <f>'Receipt + Disbursement Journal'!K5</f>
        <v>Public Relations</v>
      </c>
      <c r="B20" s="187">
        <f>'Receipt + Disbursement Journal'!K40</f>
        <v>0</v>
      </c>
      <c r="C20" s="2"/>
      <c r="D20" s="176" t="s">
        <v>17</v>
      </c>
      <c r="E20" s="175"/>
    </row>
    <row r="21" spans="1:5" ht="18" customHeight="1" x14ac:dyDescent="0.35">
      <c r="A21" s="188" t="str">
        <f>'Receipt + Disbursement Journal'!L5</f>
        <v>Member Education Supports</v>
      </c>
      <c r="B21" s="187">
        <f>'Receipt + Disbursement Journal'!L40</f>
        <v>0</v>
      </c>
      <c r="C21" s="2"/>
      <c r="D21" s="177" t="s">
        <v>81</v>
      </c>
      <c r="E21" s="175">
        <v>0</v>
      </c>
    </row>
    <row r="22" spans="1:5" ht="18" customHeight="1" thickBot="1" x14ac:dyDescent="0.4">
      <c r="A22" s="189" t="str">
        <f>'Receipt + Disbursement Journal'!M5</f>
        <v>Other</v>
      </c>
      <c r="B22" s="190">
        <f>'Receipt + Disbursement Journal'!M40</f>
        <v>0</v>
      </c>
      <c r="C22" s="2"/>
      <c r="D22" s="205"/>
      <c r="E22" s="206"/>
    </row>
    <row r="23" spans="1:5" ht="18" customHeight="1" thickBot="1" x14ac:dyDescent="0.4">
      <c r="A23" s="191"/>
      <c r="B23" s="190"/>
      <c r="C23" s="37"/>
      <c r="D23" s="203" t="s">
        <v>19</v>
      </c>
      <c r="E23" s="204">
        <f>SUM(E21:E22)</f>
        <v>0</v>
      </c>
    </row>
    <row r="24" spans="1:5" ht="18" customHeight="1" thickBot="1" x14ac:dyDescent="0.4">
      <c r="A24" s="192"/>
      <c r="B24" s="190"/>
      <c r="C24" s="8"/>
      <c r="D24" s="208"/>
      <c r="E24" s="209"/>
    </row>
    <row r="25" spans="1:5" ht="18" customHeight="1" thickBot="1" x14ac:dyDescent="0.4">
      <c r="A25" s="193" t="s">
        <v>8</v>
      </c>
      <c r="B25" s="194">
        <f>SUM(B15:B23)</f>
        <v>0</v>
      </c>
      <c r="C25" s="10"/>
      <c r="D25" s="210" t="s">
        <v>80</v>
      </c>
      <c r="E25" s="204">
        <f>E18-E23</f>
        <v>0</v>
      </c>
    </row>
    <row r="26" spans="1:5" s="7" customFormat="1" ht="18" customHeight="1" thickBot="1" x14ac:dyDescent="0.4">
      <c r="A26" s="195"/>
      <c r="B26" s="196"/>
      <c r="C26" s="10"/>
      <c r="D26" s="211"/>
      <c r="E26" s="212"/>
    </row>
    <row r="27" spans="1:5" ht="18" customHeight="1" thickBot="1" x14ac:dyDescent="0.4">
      <c r="A27" s="197" t="s">
        <v>21</v>
      </c>
      <c r="B27" s="198">
        <f>B12-B25</f>
        <v>0</v>
      </c>
      <c r="C27" s="34"/>
      <c r="D27" s="218" t="s">
        <v>67</v>
      </c>
      <c r="E27" s="213">
        <f>E15-E23</f>
        <v>0</v>
      </c>
    </row>
    <row r="28" spans="1:5" x14ac:dyDescent="0.35">
      <c r="A28" s="34"/>
      <c r="B28" s="146"/>
      <c r="C28" s="34"/>
      <c r="D28" s="10"/>
      <c r="E28" s="147"/>
    </row>
    <row r="29" spans="1:5" s="107" customFormat="1" ht="13" x14ac:dyDescent="0.25">
      <c r="A29" s="108" t="s">
        <v>83</v>
      </c>
      <c r="B29" s="108"/>
      <c r="C29" s="108"/>
      <c r="D29" s="108"/>
      <c r="E29" s="108"/>
    </row>
    <row r="31" spans="1:5" s="38" customFormat="1" x14ac:dyDescent="0.25">
      <c r="A31" s="170" t="s">
        <v>79</v>
      </c>
    </row>
    <row r="32" spans="1:5" s="38" customFormat="1" x14ac:dyDescent="0.25">
      <c r="A32" s="152" t="s">
        <v>22</v>
      </c>
      <c r="B32" s="152" t="s">
        <v>13</v>
      </c>
      <c r="C32" s="152"/>
      <c r="D32" s="152" t="s">
        <v>23</v>
      </c>
      <c r="E32" s="153"/>
    </row>
    <row r="33" spans="1:5" s="38" customFormat="1" x14ac:dyDescent="0.25">
      <c r="A33" s="153"/>
      <c r="B33" s="153"/>
      <c r="C33" s="153"/>
      <c r="D33" s="153"/>
      <c r="E33" s="153"/>
    </row>
    <row r="34" spans="1:5" s="38" customFormat="1" x14ac:dyDescent="0.25">
      <c r="A34" s="153"/>
      <c r="B34" s="153"/>
      <c r="C34" s="153"/>
      <c r="D34" s="153"/>
      <c r="E34" s="153"/>
    </row>
    <row r="35" spans="1:5" s="38" customFormat="1" x14ac:dyDescent="0.25"/>
    <row r="36" spans="1:5" s="38" customFormat="1" x14ac:dyDescent="0.25">
      <c r="A36" s="170" t="s">
        <v>88</v>
      </c>
    </row>
    <row r="37" spans="1:5" s="38" customFormat="1" x14ac:dyDescent="0.25">
      <c r="A37" s="152" t="s">
        <v>1</v>
      </c>
      <c r="B37" s="152" t="s">
        <v>90</v>
      </c>
      <c r="C37" s="152"/>
      <c r="D37" s="152" t="s">
        <v>89</v>
      </c>
      <c r="E37" s="153"/>
    </row>
    <row r="38" spans="1:5" s="38" customFormat="1" x14ac:dyDescent="0.25">
      <c r="A38" s="153"/>
      <c r="B38" s="153"/>
      <c r="C38" s="153"/>
      <c r="D38" s="153"/>
      <c r="E38" s="153"/>
    </row>
    <row r="39" spans="1:5" s="38" customFormat="1" x14ac:dyDescent="0.25">
      <c r="A39" s="153"/>
      <c r="B39" s="153"/>
      <c r="C39" s="153"/>
      <c r="D39" s="153"/>
      <c r="E39" s="153"/>
    </row>
    <row r="40" spans="1:5" s="38" customFormat="1" x14ac:dyDescent="0.25"/>
    <row r="41" spans="1:5" s="38" customFormat="1" x14ac:dyDescent="0.25"/>
    <row r="42" spans="1:5" s="38" customFormat="1" ht="107.25" customHeight="1" x14ac:dyDescent="0.25">
      <c r="A42" s="281" t="s">
        <v>68</v>
      </c>
      <c r="B42" s="282"/>
      <c r="C42" s="282"/>
      <c r="D42" s="282"/>
      <c r="E42" s="283"/>
    </row>
    <row r="43" spans="1:5" s="38" customFormat="1" x14ac:dyDescent="0.25"/>
    <row r="44" spans="1:5" s="38" customFormat="1" x14ac:dyDescent="0.25"/>
    <row r="45" spans="1:5" s="38" customFormat="1" x14ac:dyDescent="0.25"/>
    <row r="46" spans="1:5" s="38" customFormat="1" x14ac:dyDescent="0.25"/>
    <row r="47" spans="1:5" s="38" customFormat="1" x14ac:dyDescent="0.25"/>
  </sheetData>
  <sheetProtection formatCells="0" formatColumns="0" formatRows="0"/>
  <mergeCells count="8">
    <mergeCell ref="A1:E1"/>
    <mergeCell ref="D9:E10"/>
    <mergeCell ref="A42:E42"/>
    <mergeCell ref="A7:B8"/>
    <mergeCell ref="D7:E8"/>
    <mergeCell ref="A6:B6"/>
    <mergeCell ref="A9:B9"/>
    <mergeCell ref="A14:B14"/>
  </mergeCells>
  <phoneticPr fontId="0" type="noConversion"/>
  <pageMargins left="0.7" right="0.45" top="0.75" bottom="0.5" header="0.3" footer="0.3"/>
  <pageSetup scale="87" fitToHeight="0" orientation="portrait" r:id="rId1"/>
  <headerFooter scaleWithDoc="0"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100"/>
  <sheetViews>
    <sheetView workbookViewId="0">
      <selection activeCell="C4" sqref="C4"/>
    </sheetView>
  </sheetViews>
  <sheetFormatPr defaultColWidth="9.1796875" defaultRowHeight="14" x14ac:dyDescent="0.3"/>
  <cols>
    <col min="1" max="1" width="35.1796875" style="72" customWidth="1"/>
    <col min="2" max="2" width="8.81640625" style="72" customWidth="1"/>
    <col min="3" max="3" width="11.453125" style="72" customWidth="1"/>
    <col min="4" max="4" width="3.7265625" style="72" customWidth="1"/>
    <col min="5" max="5" width="12.1796875" style="72" customWidth="1"/>
    <col min="6" max="6" width="11.81640625" style="72" customWidth="1"/>
    <col min="7" max="7" width="13.453125" style="87" customWidth="1"/>
    <col min="8" max="16384" width="9.1796875" style="72"/>
  </cols>
  <sheetData>
    <row r="1" spans="1:7" ht="18" x14ac:dyDescent="0.4">
      <c r="A1" s="297" t="s">
        <v>94</v>
      </c>
      <c r="B1" s="297"/>
      <c r="C1" s="297"/>
      <c r="D1" s="297"/>
      <c r="E1" s="297"/>
      <c r="F1" s="297"/>
      <c r="G1" s="297"/>
    </row>
    <row r="2" spans="1:7" x14ac:dyDescent="0.3">
      <c r="A2" s="139"/>
      <c r="B2" s="139"/>
      <c r="C2" s="139"/>
      <c r="D2" s="139"/>
      <c r="E2" s="139"/>
      <c r="F2" s="139"/>
      <c r="G2" s="139"/>
    </row>
    <row r="3" spans="1:7" x14ac:dyDescent="0.3">
      <c r="A3" s="73" t="s">
        <v>113</v>
      </c>
      <c r="B3" s="249">
        <f>Title!D11</f>
        <v>0</v>
      </c>
      <c r="F3" s="102"/>
    </row>
    <row r="4" spans="1:7" x14ac:dyDescent="0.3">
      <c r="A4" s="73" t="s">
        <v>69</v>
      </c>
      <c r="B4" s="251"/>
      <c r="C4" s="252">
        <f>Title!E19</f>
        <v>0</v>
      </c>
      <c r="D4" s="82" t="s">
        <v>42</v>
      </c>
      <c r="E4" s="102"/>
      <c r="F4" s="252">
        <f>Title!H19</f>
        <v>0</v>
      </c>
    </row>
    <row r="5" spans="1:7" x14ac:dyDescent="0.3">
      <c r="A5" s="72" t="s">
        <v>135</v>
      </c>
    </row>
    <row r="6" spans="1:7" x14ac:dyDescent="0.3">
      <c r="E6" s="74"/>
    </row>
    <row r="7" spans="1:7" x14ac:dyDescent="0.3">
      <c r="E7" s="74"/>
    </row>
    <row r="8" spans="1:7" ht="17" x14ac:dyDescent="0.6">
      <c r="A8" s="75" t="s">
        <v>84</v>
      </c>
      <c r="B8" s="75"/>
      <c r="G8" s="94" t="s">
        <v>13</v>
      </c>
    </row>
    <row r="9" spans="1:7" x14ac:dyDescent="0.3">
      <c r="A9" s="76"/>
      <c r="B9" s="76"/>
      <c r="C9" s="97" t="s">
        <v>122</v>
      </c>
      <c r="E9" s="97" t="s">
        <v>121</v>
      </c>
      <c r="F9" s="97" t="s">
        <v>123</v>
      </c>
    </row>
    <row r="10" spans="1:7" x14ac:dyDescent="0.3">
      <c r="A10" s="76" t="s">
        <v>117</v>
      </c>
      <c r="B10" s="76"/>
      <c r="G10" s="87">
        <f>C10*E10*F10</f>
        <v>0</v>
      </c>
    </row>
    <row r="11" spans="1:7" x14ac:dyDescent="0.3">
      <c r="A11" s="76" t="s">
        <v>3</v>
      </c>
      <c r="B11" s="76"/>
      <c r="G11" s="87">
        <v>0</v>
      </c>
    </row>
    <row r="12" spans="1:7" ht="14.5" thickBot="1" x14ac:dyDescent="0.35">
      <c r="A12" s="86" t="s">
        <v>85</v>
      </c>
      <c r="B12" s="86"/>
      <c r="G12" s="88">
        <f>SUM(G10:G11)</f>
        <v>0</v>
      </c>
    </row>
    <row r="13" spans="1:7" ht="14.5" thickTop="1" x14ac:dyDescent="0.3"/>
    <row r="15" spans="1:7" x14ac:dyDescent="0.3">
      <c r="A15" s="95" t="s">
        <v>86</v>
      </c>
      <c r="B15" s="77"/>
    </row>
    <row r="17" spans="1:7" x14ac:dyDescent="0.3">
      <c r="A17" s="144" t="s">
        <v>46</v>
      </c>
      <c r="B17" s="78"/>
    </row>
    <row r="18" spans="1:7" x14ac:dyDescent="0.3">
      <c r="A18" s="71" t="s">
        <v>53</v>
      </c>
      <c r="B18" s="78"/>
    </row>
    <row r="19" spans="1:7" x14ac:dyDescent="0.3">
      <c r="A19" s="76" t="s">
        <v>124</v>
      </c>
      <c r="B19" s="76"/>
      <c r="G19" s="87">
        <v>0</v>
      </c>
    </row>
    <row r="20" spans="1:7" x14ac:dyDescent="0.3">
      <c r="A20" s="76" t="s">
        <v>125</v>
      </c>
      <c r="B20" s="76"/>
      <c r="G20" s="87">
        <v>0</v>
      </c>
    </row>
    <row r="21" spans="1:7" x14ac:dyDescent="0.3">
      <c r="A21" s="76" t="s">
        <v>65</v>
      </c>
      <c r="B21" s="76"/>
      <c r="G21" s="87">
        <v>0</v>
      </c>
    </row>
    <row r="22" spans="1:7" x14ac:dyDescent="0.3">
      <c r="A22" s="76" t="s">
        <v>66</v>
      </c>
      <c r="B22" s="76"/>
      <c r="G22" s="87">
        <v>0</v>
      </c>
    </row>
    <row r="23" spans="1:7" x14ac:dyDescent="0.3">
      <c r="A23" s="79" t="s">
        <v>25</v>
      </c>
      <c r="B23" s="79"/>
      <c r="G23" s="258">
        <f>SUM(G19:G22)</f>
        <v>0</v>
      </c>
    </row>
    <row r="24" spans="1:7" x14ac:dyDescent="0.3">
      <c r="A24" s="79"/>
      <c r="B24" s="79"/>
      <c r="G24" s="92"/>
    </row>
    <row r="25" spans="1:7" x14ac:dyDescent="0.3">
      <c r="A25" s="76" t="s">
        <v>136</v>
      </c>
      <c r="B25" s="76"/>
      <c r="G25" s="87">
        <f>G23*0.06</f>
        <v>0</v>
      </c>
    </row>
    <row r="26" spans="1:7" x14ac:dyDescent="0.3">
      <c r="A26" s="76" t="s">
        <v>137</v>
      </c>
      <c r="B26" s="76"/>
      <c r="G26" s="87">
        <f>G23*(0.0495+(0.0188*1.4))</f>
        <v>0</v>
      </c>
    </row>
    <row r="27" spans="1:7" x14ac:dyDescent="0.3">
      <c r="A27" s="76"/>
      <c r="B27" s="76"/>
    </row>
    <row r="28" spans="1:7" ht="14.5" thickBot="1" x14ac:dyDescent="0.35">
      <c r="A28" s="79" t="s">
        <v>25</v>
      </c>
      <c r="B28" s="79"/>
      <c r="G28" s="89">
        <f>G23+G25+G26</f>
        <v>0</v>
      </c>
    </row>
    <row r="29" spans="1:7" ht="14.5" thickTop="1" x14ac:dyDescent="0.3"/>
    <row r="30" spans="1:7" x14ac:dyDescent="0.3">
      <c r="A30" s="144" t="s">
        <v>47</v>
      </c>
      <c r="B30" s="78"/>
    </row>
    <row r="31" spans="1:7" x14ac:dyDescent="0.3">
      <c r="A31" s="71" t="s">
        <v>53</v>
      </c>
      <c r="B31" s="71"/>
      <c r="C31" s="97" t="s">
        <v>48</v>
      </c>
      <c r="D31" s="97"/>
      <c r="E31" s="97" t="s">
        <v>49</v>
      </c>
      <c r="F31" s="97" t="s">
        <v>50</v>
      </c>
      <c r="G31" s="98" t="s">
        <v>25</v>
      </c>
    </row>
    <row r="32" spans="1:7" x14ac:dyDescent="0.3">
      <c r="A32" s="80" t="s">
        <v>51</v>
      </c>
      <c r="B32" s="80"/>
      <c r="C32" s="74"/>
      <c r="D32" s="74"/>
      <c r="E32" s="74"/>
      <c r="F32" s="81"/>
    </row>
    <row r="33" spans="1:7" x14ac:dyDescent="0.3">
      <c r="A33" s="76" t="s">
        <v>126</v>
      </c>
      <c r="B33" s="80"/>
      <c r="C33" s="74"/>
      <c r="D33" s="74"/>
      <c r="E33" s="74"/>
      <c r="F33" s="81"/>
      <c r="G33" s="87">
        <f t="shared" ref="G33:G38" si="0">C33*E33*F33</f>
        <v>0</v>
      </c>
    </row>
    <row r="34" spans="1:7" x14ac:dyDescent="0.3">
      <c r="A34" s="76" t="s">
        <v>127</v>
      </c>
      <c r="B34" s="80"/>
      <c r="C34" s="74"/>
      <c r="D34" s="74"/>
      <c r="E34" s="74"/>
      <c r="F34" s="81"/>
      <c r="G34" s="87">
        <f t="shared" si="0"/>
        <v>0</v>
      </c>
    </row>
    <row r="35" spans="1:7" x14ac:dyDescent="0.3">
      <c r="A35" s="76" t="s">
        <v>128</v>
      </c>
      <c r="B35" s="80"/>
      <c r="C35" s="74"/>
      <c r="D35" s="74"/>
      <c r="E35" s="74"/>
      <c r="F35" s="81"/>
      <c r="G35" s="87">
        <f t="shared" si="0"/>
        <v>0</v>
      </c>
    </row>
    <row r="36" spans="1:7" x14ac:dyDescent="0.3">
      <c r="A36" s="76" t="s">
        <v>129</v>
      </c>
      <c r="B36" s="80"/>
      <c r="C36" s="74"/>
      <c r="D36" s="74"/>
      <c r="E36" s="74"/>
      <c r="F36" s="81"/>
      <c r="G36" s="87">
        <f t="shared" si="0"/>
        <v>0</v>
      </c>
    </row>
    <row r="37" spans="1:7" x14ac:dyDescent="0.3">
      <c r="A37" s="96"/>
      <c r="B37" s="80"/>
      <c r="C37" s="74"/>
      <c r="D37" s="74"/>
      <c r="E37" s="74"/>
      <c r="F37" s="81"/>
      <c r="G37" s="87">
        <f t="shared" si="0"/>
        <v>0</v>
      </c>
    </row>
    <row r="38" spans="1:7" x14ac:dyDescent="0.3">
      <c r="A38" s="80"/>
      <c r="B38" s="80"/>
      <c r="C38" s="74"/>
      <c r="D38" s="74"/>
      <c r="E38" s="74"/>
      <c r="F38" s="81"/>
      <c r="G38" s="87">
        <f t="shared" si="0"/>
        <v>0</v>
      </c>
    </row>
    <row r="39" spans="1:7" x14ac:dyDescent="0.3">
      <c r="A39" s="80" t="s">
        <v>52</v>
      </c>
      <c r="B39" s="80"/>
      <c r="C39" s="74"/>
      <c r="D39" s="74"/>
      <c r="E39" s="74"/>
      <c r="F39" s="81"/>
      <c r="G39" s="87">
        <f>C39*E39*F39</f>
        <v>0</v>
      </c>
    </row>
    <row r="40" spans="1:7" x14ac:dyDescent="0.3">
      <c r="A40" s="80"/>
      <c r="B40" s="80"/>
      <c r="C40" s="74"/>
      <c r="D40" s="74"/>
      <c r="E40" s="74"/>
      <c r="F40" s="81"/>
      <c r="G40" s="87">
        <f t="shared" ref="G40:G41" si="1">C40*E40*F40</f>
        <v>0</v>
      </c>
    </row>
    <row r="41" spans="1:7" x14ac:dyDescent="0.3">
      <c r="A41" s="80"/>
      <c r="B41" s="80"/>
      <c r="C41" s="74"/>
      <c r="D41" s="74"/>
      <c r="E41" s="74"/>
      <c r="F41" s="81"/>
      <c r="G41" s="87">
        <f t="shared" si="1"/>
        <v>0</v>
      </c>
    </row>
    <row r="42" spans="1:7" x14ac:dyDescent="0.3">
      <c r="A42" s="80" t="s">
        <v>110</v>
      </c>
      <c r="B42" s="80"/>
      <c r="C42" s="74"/>
      <c r="D42" s="74"/>
      <c r="E42" s="74"/>
      <c r="G42" s="221">
        <f>SUM(G32:G41)</f>
        <v>0</v>
      </c>
    </row>
    <row r="43" spans="1:7" x14ac:dyDescent="0.3">
      <c r="A43" s="80"/>
      <c r="B43" s="80"/>
      <c r="C43" s="74"/>
      <c r="D43" s="74"/>
      <c r="E43" s="74"/>
      <c r="G43" s="92"/>
    </row>
    <row r="44" spans="1:7" x14ac:dyDescent="0.3">
      <c r="A44" s="80" t="s">
        <v>109</v>
      </c>
      <c r="B44" s="80"/>
      <c r="C44" s="82"/>
      <c r="D44" s="82"/>
      <c r="E44" s="82"/>
      <c r="F44" s="83">
        <v>0.2</v>
      </c>
      <c r="G44" s="87">
        <f>G42*F44</f>
        <v>0</v>
      </c>
    </row>
    <row r="45" spans="1:7" x14ac:dyDescent="0.3">
      <c r="A45" s="80"/>
      <c r="B45" s="80"/>
      <c r="C45" s="82"/>
      <c r="D45" s="82"/>
      <c r="E45" s="82"/>
      <c r="F45" s="83"/>
    </row>
    <row r="46" spans="1:7" ht="14.5" thickBot="1" x14ac:dyDescent="0.35">
      <c r="A46" s="79" t="s">
        <v>25</v>
      </c>
      <c r="B46" s="79"/>
      <c r="C46" s="82"/>
      <c r="D46" s="82"/>
      <c r="E46" s="82"/>
      <c r="G46" s="91">
        <f>G44+G42</f>
        <v>0</v>
      </c>
    </row>
    <row r="47" spans="1:7" ht="14.5" thickTop="1" x14ac:dyDescent="0.3">
      <c r="C47" s="82"/>
      <c r="D47" s="82"/>
      <c r="E47" s="82"/>
      <c r="G47" s="92"/>
    </row>
    <row r="48" spans="1:7" x14ac:dyDescent="0.3">
      <c r="C48" s="82"/>
      <c r="D48" s="82"/>
      <c r="E48" s="82"/>
      <c r="G48" s="92"/>
    </row>
    <row r="49" spans="1:7" x14ac:dyDescent="0.3">
      <c r="A49" s="144" t="s">
        <v>57</v>
      </c>
      <c r="B49" s="78"/>
    </row>
    <row r="50" spans="1:7" x14ac:dyDescent="0.3">
      <c r="A50" s="70" t="s">
        <v>53</v>
      </c>
      <c r="B50" s="70"/>
      <c r="C50" s="97" t="s">
        <v>52</v>
      </c>
      <c r="D50" s="97"/>
      <c r="E50" s="97" t="s">
        <v>58</v>
      </c>
      <c r="F50" s="97" t="s">
        <v>50</v>
      </c>
      <c r="G50" s="90"/>
    </row>
    <row r="51" spans="1:7" x14ac:dyDescent="0.3">
      <c r="A51" s="84"/>
      <c r="B51" s="84"/>
      <c r="C51" s="82"/>
      <c r="D51" s="82"/>
      <c r="E51" s="82"/>
      <c r="F51" s="81"/>
      <c r="G51" s="87">
        <f t="shared" ref="G51:G57" si="2">F51*E51*C51</f>
        <v>0</v>
      </c>
    </row>
    <row r="52" spans="1:7" x14ac:dyDescent="0.3">
      <c r="A52" s="84"/>
      <c r="B52" s="84"/>
      <c r="C52" s="82"/>
      <c r="D52" s="82"/>
      <c r="E52" s="82"/>
      <c r="F52" s="81"/>
      <c r="G52" s="87">
        <f t="shared" si="2"/>
        <v>0</v>
      </c>
    </row>
    <row r="53" spans="1:7" x14ac:dyDescent="0.3">
      <c r="A53" s="84"/>
      <c r="B53" s="84"/>
      <c r="C53" s="82"/>
      <c r="D53" s="82"/>
      <c r="E53" s="82"/>
      <c r="F53" s="81"/>
      <c r="G53" s="87">
        <f t="shared" si="2"/>
        <v>0</v>
      </c>
    </row>
    <row r="54" spans="1:7" x14ac:dyDescent="0.3">
      <c r="A54" s="84"/>
      <c r="B54" s="84"/>
      <c r="C54" s="82"/>
      <c r="D54" s="82"/>
      <c r="E54" s="82"/>
      <c r="F54" s="81"/>
      <c r="G54" s="87">
        <f>F54*E54</f>
        <v>0</v>
      </c>
    </row>
    <row r="55" spans="1:7" x14ac:dyDescent="0.3">
      <c r="A55" s="84"/>
      <c r="B55" s="84"/>
      <c r="C55" s="82"/>
      <c r="D55" s="82"/>
      <c r="E55" s="82"/>
      <c r="F55" s="81"/>
      <c r="G55" s="87">
        <f>F55*E55</f>
        <v>0</v>
      </c>
    </row>
    <row r="56" spans="1:7" x14ac:dyDescent="0.3">
      <c r="A56" s="84"/>
      <c r="B56" s="84"/>
      <c r="C56" s="82"/>
      <c r="D56" s="82"/>
      <c r="E56" s="82"/>
      <c r="F56" s="81"/>
      <c r="G56" s="87">
        <f t="shared" si="2"/>
        <v>0</v>
      </c>
    </row>
    <row r="57" spans="1:7" x14ac:dyDescent="0.3">
      <c r="A57" s="84"/>
      <c r="B57" s="84"/>
      <c r="C57" s="82"/>
      <c r="D57" s="82"/>
      <c r="E57" s="82"/>
      <c r="F57" s="81"/>
      <c r="G57" s="87">
        <f t="shared" si="2"/>
        <v>0</v>
      </c>
    </row>
    <row r="58" spans="1:7" ht="14.5" thickBot="1" x14ac:dyDescent="0.35">
      <c r="A58" s="79" t="s">
        <v>25</v>
      </c>
      <c r="C58" s="82"/>
      <c r="D58" s="82"/>
      <c r="E58" s="82"/>
      <c r="G58" s="89">
        <f>SUM(G51:G57)</f>
        <v>0</v>
      </c>
    </row>
    <row r="59" spans="1:7" ht="14.5" thickTop="1" x14ac:dyDescent="0.3">
      <c r="C59" s="82"/>
      <c r="D59" s="82"/>
      <c r="E59" s="82"/>
      <c r="G59" s="92"/>
    </row>
    <row r="60" spans="1:7" x14ac:dyDescent="0.3">
      <c r="A60" s="144" t="s">
        <v>102</v>
      </c>
      <c r="B60" s="78"/>
      <c r="C60" s="82"/>
      <c r="D60" s="82"/>
      <c r="E60" s="82"/>
    </row>
    <row r="61" spans="1:7" ht="17.25" customHeight="1" x14ac:dyDescent="0.3">
      <c r="A61" s="70" t="s">
        <v>56</v>
      </c>
      <c r="B61" s="70"/>
      <c r="C61" s="97" t="s">
        <v>54</v>
      </c>
      <c r="D61" s="97"/>
      <c r="E61" s="97" t="s">
        <v>55</v>
      </c>
      <c r="F61" s="97" t="s">
        <v>50</v>
      </c>
      <c r="G61" s="98" t="s">
        <v>25</v>
      </c>
    </row>
    <row r="62" spans="1:7" x14ac:dyDescent="0.3">
      <c r="A62" s="84"/>
      <c r="B62" s="84"/>
      <c r="C62" s="82"/>
      <c r="D62" s="82"/>
      <c r="E62" s="82"/>
      <c r="F62" s="81"/>
      <c r="G62" s="87">
        <f t="shared" ref="G62:G66" si="3">C62*E62*F62</f>
        <v>0</v>
      </c>
    </row>
    <row r="63" spans="1:7" x14ac:dyDescent="0.3">
      <c r="A63" s="84"/>
      <c r="B63" s="84"/>
      <c r="C63" s="82"/>
      <c r="D63" s="82"/>
      <c r="E63" s="82"/>
      <c r="F63" s="81"/>
      <c r="G63" s="87">
        <f t="shared" si="3"/>
        <v>0</v>
      </c>
    </row>
    <row r="64" spans="1:7" x14ac:dyDescent="0.3">
      <c r="A64" s="84"/>
      <c r="B64" s="84"/>
      <c r="C64" s="82"/>
      <c r="D64" s="82"/>
      <c r="E64" s="82"/>
      <c r="F64" s="81"/>
      <c r="G64" s="87">
        <f t="shared" si="3"/>
        <v>0</v>
      </c>
    </row>
    <row r="65" spans="1:7" x14ac:dyDescent="0.3">
      <c r="C65" s="82"/>
      <c r="D65" s="82"/>
      <c r="E65" s="82"/>
      <c r="F65" s="81"/>
      <c r="G65" s="87">
        <f t="shared" si="3"/>
        <v>0</v>
      </c>
    </row>
    <row r="66" spans="1:7" x14ac:dyDescent="0.3">
      <c r="F66" s="81"/>
      <c r="G66" s="87">
        <f t="shared" si="3"/>
        <v>0</v>
      </c>
    </row>
    <row r="67" spans="1:7" ht="14.5" thickBot="1" x14ac:dyDescent="0.35">
      <c r="A67" s="79" t="s">
        <v>25</v>
      </c>
      <c r="B67" s="73"/>
      <c r="F67" s="81"/>
      <c r="G67" s="89">
        <f>SUM(G62:G66)</f>
        <v>0</v>
      </c>
    </row>
    <row r="68" spans="1:7" ht="14.5" thickTop="1" x14ac:dyDescent="0.3">
      <c r="A68" s="73"/>
      <c r="B68" s="73"/>
      <c r="F68" s="81"/>
      <c r="G68" s="92"/>
    </row>
    <row r="69" spans="1:7" x14ac:dyDescent="0.3">
      <c r="A69" s="144" t="s">
        <v>59</v>
      </c>
      <c r="B69" s="78"/>
    </row>
    <row r="70" spans="1:7" x14ac:dyDescent="0.3">
      <c r="A70" s="70" t="s">
        <v>56</v>
      </c>
      <c r="B70" s="70"/>
      <c r="C70" s="97" t="s">
        <v>52</v>
      </c>
      <c r="D70" s="97"/>
      <c r="E70" s="97" t="s">
        <v>60</v>
      </c>
      <c r="F70" s="97" t="s">
        <v>50</v>
      </c>
      <c r="G70" s="98" t="s">
        <v>25</v>
      </c>
    </row>
    <row r="71" spans="1:7" x14ac:dyDescent="0.3">
      <c r="A71" s="84"/>
      <c r="B71" s="84"/>
      <c r="F71" s="81"/>
      <c r="G71" s="87">
        <f>F71*E71</f>
        <v>0</v>
      </c>
    </row>
    <row r="72" spans="1:7" x14ac:dyDescent="0.3">
      <c r="A72" s="84"/>
      <c r="B72" s="84"/>
      <c r="F72" s="81"/>
      <c r="G72" s="87">
        <f>F72*E72*C72</f>
        <v>0</v>
      </c>
    </row>
    <row r="73" spans="1:7" x14ac:dyDescent="0.3">
      <c r="A73" s="84"/>
      <c r="B73" s="84"/>
      <c r="F73" s="81"/>
      <c r="G73" s="87">
        <f t="shared" ref="G73:G75" si="4">F73*E73*C73</f>
        <v>0</v>
      </c>
    </row>
    <row r="74" spans="1:7" x14ac:dyDescent="0.3">
      <c r="F74" s="81"/>
      <c r="G74" s="87">
        <f t="shared" si="4"/>
        <v>0</v>
      </c>
    </row>
    <row r="75" spans="1:7" x14ac:dyDescent="0.3">
      <c r="F75" s="81"/>
      <c r="G75" s="87">
        <f t="shared" si="4"/>
        <v>0</v>
      </c>
    </row>
    <row r="76" spans="1:7" ht="14.5" thickBot="1" x14ac:dyDescent="0.35">
      <c r="A76" s="79" t="s">
        <v>25</v>
      </c>
      <c r="G76" s="89">
        <f>SUM(G71:G75)</f>
        <v>0</v>
      </c>
    </row>
    <row r="77" spans="1:7" ht="14.5" thickTop="1" x14ac:dyDescent="0.3"/>
    <row r="78" spans="1:7" x14ac:dyDescent="0.3">
      <c r="A78" s="144" t="s">
        <v>61</v>
      </c>
      <c r="B78" s="78"/>
    </row>
    <row r="79" spans="1:7" ht="17.25" customHeight="1" x14ac:dyDescent="0.3">
      <c r="A79" s="84"/>
      <c r="B79" s="84"/>
      <c r="G79" s="87">
        <v>0</v>
      </c>
    </row>
    <row r="80" spans="1:7" x14ac:dyDescent="0.3">
      <c r="G80" s="87">
        <v>0</v>
      </c>
    </row>
    <row r="81" spans="1:7" x14ac:dyDescent="0.3">
      <c r="G81" s="87">
        <v>0</v>
      </c>
    </row>
    <row r="82" spans="1:7" ht="14.5" thickBot="1" x14ac:dyDescent="0.35">
      <c r="A82" s="79" t="s">
        <v>25</v>
      </c>
      <c r="G82" s="89">
        <f>SUM(G79:G81)</f>
        <v>0</v>
      </c>
    </row>
    <row r="83" spans="1:7" ht="14.5" thickTop="1" x14ac:dyDescent="0.3">
      <c r="A83" s="79"/>
      <c r="G83" s="92"/>
    </row>
    <row r="84" spans="1:7" x14ac:dyDescent="0.3">
      <c r="A84" s="144" t="s">
        <v>62</v>
      </c>
      <c r="B84" s="78"/>
    </row>
    <row r="85" spans="1:7" x14ac:dyDescent="0.3">
      <c r="A85" s="75" t="s">
        <v>56</v>
      </c>
      <c r="B85" s="75"/>
      <c r="C85" s="93" t="s">
        <v>52</v>
      </c>
      <c r="D85" s="93"/>
      <c r="E85" s="93" t="s">
        <v>63</v>
      </c>
      <c r="F85" s="93" t="s">
        <v>50</v>
      </c>
      <c r="G85" s="90" t="s">
        <v>25</v>
      </c>
    </row>
    <row r="86" spans="1:7" x14ac:dyDescent="0.3">
      <c r="A86" s="84"/>
      <c r="B86" s="84"/>
      <c r="F86" s="171"/>
      <c r="G86" s="87">
        <f>F86*E86*C86</f>
        <v>0</v>
      </c>
    </row>
    <row r="87" spans="1:7" x14ac:dyDescent="0.3">
      <c r="A87" s="84"/>
      <c r="B87" s="84"/>
      <c r="F87" s="171"/>
      <c r="G87" s="87">
        <f>F87*E87*C87</f>
        <v>0</v>
      </c>
    </row>
    <row r="88" spans="1:7" x14ac:dyDescent="0.3">
      <c r="F88" s="171"/>
      <c r="G88" s="87">
        <f t="shared" ref="G88:G90" si="5">F88*E88*C88</f>
        <v>0</v>
      </c>
    </row>
    <row r="89" spans="1:7" x14ac:dyDescent="0.3">
      <c r="F89" s="171"/>
      <c r="G89" s="87">
        <f t="shared" si="5"/>
        <v>0</v>
      </c>
    </row>
    <row r="90" spans="1:7" x14ac:dyDescent="0.3">
      <c r="F90" s="171"/>
      <c r="G90" s="87">
        <f t="shared" si="5"/>
        <v>0</v>
      </c>
    </row>
    <row r="91" spans="1:7" ht="14.5" thickBot="1" x14ac:dyDescent="0.35">
      <c r="A91" s="79" t="s">
        <v>25</v>
      </c>
      <c r="B91" s="73"/>
      <c r="G91" s="89">
        <f>SUM(G86:G90)</f>
        <v>0</v>
      </c>
    </row>
    <row r="92" spans="1:7" ht="14.5" thickTop="1" x14ac:dyDescent="0.3"/>
    <row r="93" spans="1:7" x14ac:dyDescent="0.3">
      <c r="A93" s="144" t="s">
        <v>64</v>
      </c>
      <c r="B93" s="78"/>
    </row>
    <row r="94" spans="1:7" x14ac:dyDescent="0.3">
      <c r="A94" s="75" t="s">
        <v>56</v>
      </c>
      <c r="B94" s="75"/>
      <c r="G94" s="90" t="s">
        <v>25</v>
      </c>
    </row>
    <row r="95" spans="1:7" x14ac:dyDescent="0.3">
      <c r="G95" s="87">
        <v>0</v>
      </c>
    </row>
    <row r="96" spans="1:7" x14ac:dyDescent="0.3">
      <c r="G96" s="87">
        <v>0</v>
      </c>
    </row>
    <row r="97" spans="1:7" ht="14.5" thickBot="1" x14ac:dyDescent="0.35">
      <c r="A97" s="79" t="s">
        <v>25</v>
      </c>
      <c r="G97" s="89">
        <f>SUM(G95:G96)</f>
        <v>0</v>
      </c>
    </row>
    <row r="98" spans="1:7" ht="14.5" thickTop="1" x14ac:dyDescent="0.3"/>
    <row r="99" spans="1:7" ht="14.5" thickBot="1" x14ac:dyDescent="0.35">
      <c r="A99" s="85" t="s">
        <v>71</v>
      </c>
      <c r="B99" s="85"/>
      <c r="C99" s="85"/>
      <c r="D99" s="85"/>
      <c r="E99" s="85"/>
      <c r="F99" s="85"/>
      <c r="G99" s="91">
        <f>G97+G91+G82+G76+G67+G58+G46+G28</f>
        <v>0</v>
      </c>
    </row>
    <row r="100" spans="1:7" ht="14.5" thickTop="1" x14ac:dyDescent="0.3"/>
  </sheetData>
  <mergeCells count="1">
    <mergeCell ref="A1:G1"/>
  </mergeCells>
  <printOptions gridLines="1"/>
  <pageMargins left="0.5" right="0.5" top="0.5" bottom="0.25" header="0.3" footer="0.3"/>
  <pageSetup orientation="portrait" r:id="rId1"/>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22"/>
  <sheetViews>
    <sheetView zoomScaleNormal="100" workbookViewId="0">
      <selection activeCell="A13" sqref="A13"/>
    </sheetView>
  </sheetViews>
  <sheetFormatPr defaultColWidth="9.1796875" defaultRowHeight="12.5" x14ac:dyDescent="0.25"/>
  <cols>
    <col min="1" max="1" width="19.1796875" style="23" customWidth="1"/>
    <col min="2" max="2" width="23" style="23" customWidth="1"/>
    <col min="3" max="3" width="9.54296875" style="23" customWidth="1"/>
    <col min="4" max="4" width="16.54296875" style="23" customWidth="1"/>
    <col min="5" max="5" width="14" style="23" customWidth="1"/>
    <col min="6" max="16384" width="9.1796875" style="23"/>
  </cols>
  <sheetData>
    <row r="1" spans="1:7" ht="20" x14ac:dyDescent="0.4">
      <c r="A1" s="298" t="s">
        <v>87</v>
      </c>
      <c r="B1" s="298"/>
      <c r="C1" s="298"/>
      <c r="D1" s="298"/>
      <c r="E1" s="298"/>
      <c r="F1" s="298"/>
      <c r="G1" s="73"/>
    </row>
    <row r="2" spans="1:7" ht="20" x14ac:dyDescent="0.4">
      <c r="A2" s="140"/>
      <c r="B2" s="140"/>
      <c r="C2" s="140"/>
      <c r="D2" s="140"/>
      <c r="E2" s="140"/>
      <c r="F2" s="73"/>
      <c r="G2" s="73"/>
    </row>
    <row r="3" spans="1:7" ht="15.5" x14ac:dyDescent="0.35">
      <c r="A3" s="73" t="s">
        <v>113</v>
      </c>
      <c r="B3" s="45">
        <f>'Budget Detail'!B3</f>
        <v>0</v>
      </c>
      <c r="C3" s="73"/>
      <c r="D3" s="72"/>
      <c r="E3" s="72"/>
      <c r="F3" s="72"/>
      <c r="G3" s="87"/>
    </row>
    <row r="4" spans="1:7" ht="14" x14ac:dyDescent="0.3">
      <c r="A4" s="73" t="s">
        <v>95</v>
      </c>
      <c r="B4" s="253">
        <f>Title!E19</f>
        <v>0</v>
      </c>
      <c r="C4" s="219"/>
      <c r="D4" s="139" t="s">
        <v>96</v>
      </c>
      <c r="E4" s="254">
        <f>Title!H19</f>
        <v>0</v>
      </c>
      <c r="F4" s="102"/>
      <c r="G4" s="87"/>
    </row>
    <row r="5" spans="1:7" ht="15.5" x14ac:dyDescent="0.35">
      <c r="A5" s="1"/>
      <c r="B5" s="1"/>
      <c r="C5" s="1"/>
      <c r="D5" s="1"/>
      <c r="E5" s="1"/>
      <c r="F5" s="1"/>
    </row>
    <row r="6" spans="1:7" ht="15.5" x14ac:dyDescent="0.35">
      <c r="A6" s="1"/>
      <c r="B6" s="1"/>
      <c r="C6" s="1"/>
      <c r="D6" s="1"/>
      <c r="E6" s="1"/>
      <c r="F6" s="1"/>
    </row>
    <row r="7" spans="1:7" ht="16" thickBot="1" x14ac:dyDescent="0.4">
      <c r="A7" s="1"/>
      <c r="B7" s="43" t="s">
        <v>77</v>
      </c>
      <c r="D7" s="99">
        <f>'Budget Detail'!G12</f>
        <v>0</v>
      </c>
      <c r="E7" s="1"/>
      <c r="F7" s="1"/>
    </row>
    <row r="8" spans="1:7" ht="16" thickTop="1" x14ac:dyDescent="0.35">
      <c r="A8" s="1"/>
      <c r="B8" s="1"/>
      <c r="D8" s="1"/>
      <c r="E8" s="1"/>
      <c r="F8" s="1"/>
    </row>
    <row r="9" spans="1:7" ht="25.5" customHeight="1" x14ac:dyDescent="0.35">
      <c r="B9" s="6" t="s">
        <v>4</v>
      </c>
      <c r="D9" s="6"/>
      <c r="E9" s="1"/>
      <c r="F9" s="1"/>
    </row>
    <row r="10" spans="1:7" ht="15.5" x14ac:dyDescent="0.35">
      <c r="B10" s="42" t="s">
        <v>32</v>
      </c>
      <c r="D10" s="45">
        <f>'Budget Detail'!G23</f>
        <v>0</v>
      </c>
      <c r="E10" s="44"/>
      <c r="F10" s="44"/>
    </row>
    <row r="11" spans="1:7" ht="15.5" x14ac:dyDescent="0.35">
      <c r="B11" s="42" t="s">
        <v>33</v>
      </c>
      <c r="D11" s="45">
        <f>'Budget Detail'!G46</f>
        <v>0</v>
      </c>
      <c r="E11" s="44"/>
      <c r="F11" s="44"/>
    </row>
    <row r="12" spans="1:7" ht="15.5" x14ac:dyDescent="0.35">
      <c r="B12" s="42" t="s">
        <v>5</v>
      </c>
      <c r="D12" s="45">
        <f>'Budget Detail'!G58</f>
        <v>0</v>
      </c>
      <c r="E12" s="44"/>
      <c r="F12" s="44"/>
    </row>
    <row r="13" spans="1:7" ht="15.5" x14ac:dyDescent="0.35">
      <c r="B13" s="42" t="s">
        <v>36</v>
      </c>
      <c r="D13" s="45">
        <f>'Budget Detail'!G67</f>
        <v>0</v>
      </c>
      <c r="E13" s="44"/>
      <c r="F13" s="44"/>
    </row>
    <row r="14" spans="1:7" ht="15.5" x14ac:dyDescent="0.35">
      <c r="B14" s="42" t="s">
        <v>38</v>
      </c>
      <c r="D14" s="45">
        <f>'Budget Detail'!G76</f>
        <v>0</v>
      </c>
      <c r="E14" s="44"/>
      <c r="F14" s="44"/>
    </row>
    <row r="15" spans="1:7" ht="15.5" x14ac:dyDescent="0.35">
      <c r="B15" s="42" t="s">
        <v>34</v>
      </c>
      <c r="D15" s="45">
        <f>'Budget Detail'!G82</f>
        <v>0</v>
      </c>
      <c r="E15" s="44"/>
      <c r="F15" s="44"/>
    </row>
    <row r="16" spans="1:7" ht="15.5" x14ac:dyDescent="0.35">
      <c r="B16" s="42" t="s">
        <v>45</v>
      </c>
      <c r="D16" s="45">
        <f>'Budget Detail'!G91</f>
        <v>0</v>
      </c>
      <c r="E16" s="44"/>
      <c r="F16" s="44"/>
    </row>
    <row r="17" spans="2:6" ht="15.5" x14ac:dyDescent="0.35">
      <c r="B17" s="42" t="s">
        <v>3</v>
      </c>
      <c r="D17" s="145">
        <f>'Budget Detail'!G97</f>
        <v>0</v>
      </c>
      <c r="E17" s="44"/>
      <c r="F17" s="44"/>
    </row>
    <row r="18" spans="2:6" ht="22.5" customHeight="1" thickBot="1" x14ac:dyDescent="0.4">
      <c r="B18" s="43" t="s">
        <v>8</v>
      </c>
      <c r="D18" s="99">
        <f>SUM(D10:D17)</f>
        <v>0</v>
      </c>
      <c r="E18" s="44"/>
      <c r="F18" s="44"/>
    </row>
    <row r="19" spans="2:6" ht="16" thickTop="1" x14ac:dyDescent="0.35">
      <c r="B19" s="1"/>
      <c r="D19" s="44"/>
      <c r="E19" s="44"/>
      <c r="F19" s="44"/>
    </row>
    <row r="20" spans="2:6" ht="16" thickBot="1" x14ac:dyDescent="0.4">
      <c r="B20" s="43" t="s">
        <v>105</v>
      </c>
      <c r="D20" s="257">
        <f>+D7-D18</f>
        <v>0</v>
      </c>
      <c r="E20" s="44"/>
      <c r="F20" s="44"/>
    </row>
    <row r="21" spans="2:6" ht="16" thickTop="1" x14ac:dyDescent="0.35">
      <c r="B21" s="1"/>
      <c r="D21" s="44"/>
      <c r="E21" s="44"/>
      <c r="F21" s="44"/>
    </row>
    <row r="22" spans="2:6" ht="15.5" x14ac:dyDescent="0.35">
      <c r="B22" s="1"/>
      <c r="D22" s="44"/>
      <c r="E22" s="44"/>
      <c r="F22" s="44"/>
    </row>
  </sheetData>
  <sheetProtection formatCells="0" formatColumns="0" formatRows="0"/>
  <mergeCells count="1">
    <mergeCell ref="A1:F1"/>
  </mergeCells>
  <phoneticPr fontId="0" type="noConversion"/>
  <printOptions gridLines="1"/>
  <pageMargins left="0.5" right="0.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Title</vt:lpstr>
      <vt:lpstr>Chart of Accounts</vt:lpstr>
      <vt:lpstr>Receipt + Disbursement Journal</vt:lpstr>
      <vt:lpstr>Bank Reconcilation</vt:lpstr>
      <vt:lpstr>Treasurers Report</vt:lpstr>
      <vt:lpstr>Budget Detail</vt:lpstr>
      <vt:lpstr>Budget Summary</vt:lpstr>
      <vt:lpstr>'Chart of Accounts'!Print_Area</vt:lpstr>
      <vt:lpstr>'Receipt + Disbursement Journal'!Print_Area</vt:lpstr>
      <vt:lpstr>Title!Print_Area</vt:lpstr>
    </vt:vector>
  </TitlesOfParts>
  <Company>CUPE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CUPE Ledger</dc:title>
  <dc:creator>G Deline</dc:creator>
  <cp:lastModifiedBy>Lorna Bingaman</cp:lastModifiedBy>
  <cp:lastPrinted>2016-03-08T14:29:00Z</cp:lastPrinted>
  <dcterms:created xsi:type="dcterms:W3CDTF">2003-10-06T15:06:38Z</dcterms:created>
  <dcterms:modified xsi:type="dcterms:W3CDTF">2025-12-16T17:31:58Z</dcterms:modified>
</cp:coreProperties>
</file>